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Работа\питание - меню\"/>
    </mc:Choice>
  </mc:AlternateContent>
  <bookViews>
    <workbookView xWindow="0" yWindow="0" windowWidth="28770" windowHeight="11880"/>
  </bookViews>
  <sheets>
    <sheet name="от 1 до 3" sheetId="1" r:id="rId1"/>
    <sheet name="3-7 лет" sheetId="2" r:id="rId2"/>
    <sheet name="3-7 зима" sheetId="3" r:id="rId3"/>
    <sheet name="1-3 зима" sheetId="4" r:id="rId4"/>
  </sheets>
  <definedNames>
    <definedName name="_GoBack" localSheetId="0">'от 1 до 3'!$C$232</definedName>
  </definedNames>
  <calcPr calcId="162913" refMode="R1C1"/>
</workbook>
</file>

<file path=xl/calcChain.xml><?xml version="1.0" encoding="utf-8"?>
<calcChain xmlns="http://schemas.openxmlformats.org/spreadsheetml/2006/main">
  <c r="H250" i="3" l="1"/>
  <c r="G250" i="3"/>
  <c r="F250" i="3"/>
  <c r="E250" i="3"/>
  <c r="D250" i="3"/>
  <c r="H200" i="3"/>
  <c r="G200" i="3"/>
  <c r="F200" i="3"/>
  <c r="E200" i="3"/>
  <c r="D200" i="3"/>
  <c r="H176" i="3"/>
  <c r="G176" i="3"/>
  <c r="F176" i="3"/>
  <c r="E176" i="3"/>
  <c r="D176" i="3"/>
  <c r="H151" i="3"/>
  <c r="G151" i="3"/>
  <c r="F151" i="3"/>
  <c r="E151" i="3"/>
  <c r="D151" i="3"/>
  <c r="H125" i="3"/>
  <c r="G125" i="3"/>
  <c r="F125" i="3"/>
  <c r="E125" i="3"/>
  <c r="D125" i="3"/>
  <c r="H100" i="3"/>
  <c r="G100" i="3"/>
  <c r="F100" i="3"/>
  <c r="E100" i="3"/>
  <c r="D100" i="3"/>
  <c r="H76" i="3"/>
  <c r="G76" i="3"/>
  <c r="F76" i="3"/>
  <c r="E76" i="3"/>
  <c r="D76" i="3"/>
  <c r="H52" i="3"/>
  <c r="G52" i="3"/>
  <c r="F52" i="3"/>
  <c r="E52" i="3"/>
  <c r="D52" i="3"/>
  <c r="H26" i="3"/>
  <c r="G26" i="3"/>
  <c r="F26" i="3"/>
  <c r="E26" i="3"/>
  <c r="D26" i="3"/>
  <c r="D225" i="3" l="1"/>
  <c r="H225" i="3"/>
  <c r="E225" i="3"/>
  <c r="F225" i="3"/>
  <c r="G225" i="3"/>
  <c r="H247" i="4"/>
  <c r="G247" i="4"/>
  <c r="F247" i="4"/>
  <c r="E247" i="4"/>
  <c r="D247" i="4"/>
  <c r="H197" i="4"/>
  <c r="G197" i="4"/>
  <c r="F197" i="4"/>
  <c r="E197" i="4"/>
  <c r="D197" i="4"/>
  <c r="H173" i="4"/>
  <c r="G173" i="4"/>
  <c r="F173" i="4"/>
  <c r="E173" i="4"/>
  <c r="D173" i="4"/>
  <c r="H148" i="4"/>
  <c r="G148" i="4"/>
  <c r="F148" i="4"/>
  <c r="E148" i="4"/>
  <c r="D148" i="4"/>
  <c r="H123" i="4"/>
  <c r="G123" i="4"/>
  <c r="F123" i="4"/>
  <c r="E123" i="4"/>
  <c r="D123" i="4"/>
  <c r="H99" i="4"/>
  <c r="G99" i="4"/>
  <c r="F99" i="4"/>
  <c r="E99" i="4"/>
  <c r="D99" i="4"/>
  <c r="H75" i="4"/>
  <c r="G75" i="4"/>
  <c r="F75" i="4"/>
  <c r="E75" i="4"/>
  <c r="D75" i="4"/>
  <c r="H51" i="4"/>
  <c r="G51" i="4"/>
  <c r="F51" i="4"/>
  <c r="E51" i="4"/>
  <c r="D51" i="4"/>
  <c r="H26" i="4"/>
  <c r="G26" i="4"/>
  <c r="F26" i="4"/>
  <c r="E26" i="4"/>
  <c r="D26" i="4"/>
  <c r="H253" i="2"/>
  <c r="G253" i="2"/>
  <c r="F253" i="2"/>
  <c r="E253" i="2"/>
  <c r="D253" i="2"/>
  <c r="H227" i="2"/>
  <c r="G227" i="2"/>
  <c r="F227" i="2"/>
  <c r="E227" i="2"/>
  <c r="D227" i="2"/>
  <c r="H202" i="2"/>
  <c r="G202" i="2"/>
  <c r="F202" i="2"/>
  <c r="E202" i="2"/>
  <c r="D202" i="2"/>
  <c r="H177" i="2"/>
  <c r="G177" i="2"/>
  <c r="F177" i="2"/>
  <c r="E177" i="2"/>
  <c r="D177" i="2"/>
  <c r="H153" i="2"/>
  <c r="G153" i="2"/>
  <c r="F153" i="2"/>
  <c r="E153" i="2"/>
  <c r="D153" i="2"/>
  <c r="H128" i="2"/>
  <c r="G128" i="2"/>
  <c r="F128" i="2"/>
  <c r="E128" i="2"/>
  <c r="D128" i="2"/>
  <c r="H102" i="2"/>
  <c r="G102" i="2"/>
  <c r="F102" i="2"/>
  <c r="E102" i="2"/>
  <c r="D102" i="2"/>
  <c r="H77" i="2"/>
  <c r="G77" i="2"/>
  <c r="F77" i="2"/>
  <c r="E77" i="2"/>
  <c r="D77" i="2"/>
  <c r="H53" i="2"/>
  <c r="G53" i="2"/>
  <c r="F53" i="2"/>
  <c r="E53" i="2"/>
  <c r="D53" i="2"/>
  <c r="H28" i="2"/>
  <c r="G28" i="2"/>
  <c r="F28" i="2"/>
  <c r="E28" i="2"/>
  <c r="D28" i="2"/>
  <c r="H253" i="1"/>
  <c r="G253" i="1"/>
  <c r="F253" i="1"/>
  <c r="E253" i="1"/>
  <c r="D253" i="1"/>
  <c r="H202" i="1"/>
  <c r="G202" i="1"/>
  <c r="F202" i="1"/>
  <c r="E202" i="1"/>
  <c r="D202" i="1"/>
  <c r="H177" i="1"/>
  <c r="G177" i="1"/>
  <c r="F177" i="1"/>
  <c r="E177" i="1"/>
  <c r="D177" i="1"/>
  <c r="H153" i="1"/>
  <c r="G153" i="1"/>
  <c r="F153" i="1"/>
  <c r="E153" i="1"/>
  <c r="D153" i="1"/>
  <c r="H128" i="1"/>
  <c r="G128" i="1"/>
  <c r="F128" i="1"/>
  <c r="E128" i="1"/>
  <c r="D128" i="1"/>
  <c r="H102" i="1"/>
  <c r="G102" i="1"/>
  <c r="F102" i="1"/>
  <c r="E102" i="1"/>
  <c r="D102" i="1"/>
  <c r="H77" i="1"/>
  <c r="G77" i="1"/>
  <c r="F77" i="1"/>
  <c r="E77" i="1"/>
  <c r="D77" i="1"/>
  <c r="H53" i="1"/>
  <c r="G53" i="1"/>
  <c r="F53" i="1"/>
  <c r="E53" i="1"/>
  <c r="D53" i="1"/>
  <c r="H28" i="1"/>
  <c r="H227" i="1" s="1"/>
  <c r="G28" i="1"/>
  <c r="G227" i="1" s="1"/>
  <c r="F28" i="1"/>
  <c r="F227" i="1" s="1"/>
  <c r="E28" i="1"/>
  <c r="E227" i="1" s="1"/>
  <c r="D28" i="1"/>
  <c r="D227" i="1" s="1"/>
  <c r="F222" i="4" l="1"/>
  <c r="D222" i="4"/>
  <c r="G222" i="4"/>
  <c r="H222" i="4"/>
  <c r="E222" i="4"/>
</calcChain>
</file>

<file path=xl/sharedStrings.xml><?xml version="1.0" encoding="utf-8"?>
<sst xmlns="http://schemas.openxmlformats.org/spreadsheetml/2006/main" count="1888" uniqueCount="248">
  <si>
    <t>Утверждено:                                                                  Заведующий МБДОУ "Совёнок" _________________________Ю.В.Фролова Приказ от 29.07.2021 № 44-од</t>
  </si>
  <si>
    <r>
      <t xml:space="preserve">Разработано на основании сборников рецептур блюд и кулинарных изделий для питания детей в дошкольных образовательных учреждениях.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</rPr>
      <t/>
    </r>
  </si>
  <si>
    <t>День первый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</si>
  <si>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</si>
  <si>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</si>
  <si>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</si>
  <si>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</si>
  <si>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</si>
  <si>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</si>
  <si>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Белки</t>
  </si>
  <si>
    <t>Жиры</t>
  </si>
  <si>
    <t>Углеводы</t>
  </si>
  <si>
    <t>Завтрак</t>
  </si>
  <si>
    <t>Каша ячневая на сухом молоке</t>
  </si>
  <si>
    <t>172_2011</t>
  </si>
  <si>
    <t>Бутерброд с маслом и сыром</t>
  </si>
  <si>
    <t>3_2011</t>
  </si>
  <si>
    <t>Чай с сахором</t>
  </si>
  <si>
    <t>392_2011</t>
  </si>
  <si>
    <t>Второй завтрак</t>
  </si>
  <si>
    <t>Сок</t>
  </si>
  <si>
    <t>399_2011</t>
  </si>
  <si>
    <t>Обед</t>
  </si>
  <si>
    <t>Суп картофельный с фасолью</t>
  </si>
  <si>
    <t>НИИ гигиены</t>
  </si>
  <si>
    <t>Макароны отварные</t>
  </si>
  <si>
    <t>Гуляш из отварного мяса</t>
  </si>
  <si>
    <t>Салат из кукурузы консервированной</t>
  </si>
  <si>
    <t>12_2014</t>
  </si>
  <si>
    <t>Компот из сухофруктов</t>
  </si>
  <si>
    <t>40_2006</t>
  </si>
  <si>
    <t>Хлеб заварной</t>
  </si>
  <si>
    <t>1_2011/</t>
  </si>
  <si>
    <t>Хлеб пшеничный</t>
  </si>
  <si>
    <t>Полдник</t>
  </si>
  <si>
    <t>Кефир</t>
  </si>
  <si>
    <t>401_2011</t>
  </si>
  <si>
    <t>Крендель сахарный</t>
  </si>
  <si>
    <t>460_2010</t>
  </si>
  <si>
    <t>Ужин</t>
  </si>
  <si>
    <t>Рагу из овощей</t>
  </si>
  <si>
    <t>57_2007</t>
  </si>
  <si>
    <t>Напиток из шиповника</t>
  </si>
  <si>
    <t>398_2011</t>
  </si>
  <si>
    <r>
      <rPr>
        <b/>
        <sz val="11"/>
        <color theme="1"/>
        <rFont val="Times New Roman"/>
      </rPr>
      <t>И</t>
    </r>
    <r>
      <rPr>
        <b/>
        <sz val="10"/>
        <color theme="1"/>
        <rFont val="Times New Roman"/>
      </rPr>
      <t>того за первый день:</t>
    </r>
  </si>
  <si>
    <t>День второй</t>
  </si>
  <si>
    <t>Каша "Дружба" молочная</t>
  </si>
  <si>
    <t>84_2004</t>
  </si>
  <si>
    <t>Какао с молоком</t>
  </si>
  <si>
    <t>397_2011</t>
  </si>
  <si>
    <t>Бутерброд с джемом</t>
  </si>
  <si>
    <t>2_2011</t>
  </si>
  <si>
    <t>Груша</t>
  </si>
  <si>
    <t>368_2011</t>
  </si>
  <si>
    <t xml:space="preserve">Суп картофельный с макаронными изделиями </t>
  </si>
  <si>
    <t>Каша гречневая рассыпчатая</t>
  </si>
  <si>
    <t xml:space="preserve">Голень </t>
  </si>
  <si>
    <t>300_2012</t>
  </si>
  <si>
    <t>Компот из брусники</t>
  </si>
  <si>
    <t>372_2021</t>
  </si>
  <si>
    <t xml:space="preserve">Молоко кипяченое </t>
  </si>
  <si>
    <t>400_2011</t>
  </si>
  <si>
    <t>Пряник</t>
  </si>
  <si>
    <t>603_2012</t>
  </si>
  <si>
    <t>Сырники</t>
  </si>
  <si>
    <t>Чай с молоком</t>
  </si>
  <si>
    <t>394_2011</t>
  </si>
  <si>
    <t>Соус из сгущенного молока</t>
  </si>
  <si>
    <t>351_2011</t>
  </si>
  <si>
    <r>
      <t>И</t>
    </r>
    <r>
      <rPr>
        <b/>
        <sz val="10"/>
        <color theme="1"/>
        <rFont val="Times New Roman"/>
      </rPr>
      <t>того за второй день:</t>
    </r>
  </si>
  <si>
    <t>День третий</t>
  </si>
  <si>
    <t>Каша пшеничная молочная</t>
  </si>
  <si>
    <t>Кофейный напиток с молоком</t>
  </si>
  <si>
    <t>395_2011</t>
  </si>
  <si>
    <t>Бутерброд с маслом</t>
  </si>
  <si>
    <t>1_2005</t>
  </si>
  <si>
    <t>Яблоко</t>
  </si>
  <si>
    <t>Суп картофельный с крупой "Геркулес"</t>
  </si>
  <si>
    <t>80_2021/</t>
  </si>
  <si>
    <t>Жаркое по "домашнему"</t>
  </si>
  <si>
    <t>259_2011</t>
  </si>
  <si>
    <t>Салат из свежих томатов с луком</t>
  </si>
  <si>
    <t>23_2011</t>
  </si>
  <si>
    <t>Кисель из кураги</t>
  </si>
  <si>
    <t>874_2005</t>
  </si>
  <si>
    <t xml:space="preserve">Ряженка </t>
  </si>
  <si>
    <t>Вафли</t>
  </si>
  <si>
    <t>602_2012</t>
  </si>
  <si>
    <t xml:space="preserve">Омлет натуральный </t>
  </si>
  <si>
    <t>216_2011</t>
  </si>
  <si>
    <t xml:space="preserve">Чай с лимоном </t>
  </si>
  <si>
    <t>200_2004</t>
  </si>
  <si>
    <r>
      <t>И</t>
    </r>
    <r>
      <rPr>
        <b/>
        <sz val="10"/>
        <color theme="1"/>
        <rFont val="Times New Roman"/>
      </rPr>
      <t>того за третий день:</t>
    </r>
  </si>
  <si>
    <t>День четвертый</t>
  </si>
  <si>
    <t>Каша геркулесовая молочная</t>
  </si>
  <si>
    <t>281_2012</t>
  </si>
  <si>
    <t>Апельсин</t>
  </si>
  <si>
    <t>Суп щи на к/б</t>
  </si>
  <si>
    <t>Котлета рыбная из филе минтая</t>
  </si>
  <si>
    <t xml:space="preserve">Рис отварной </t>
  </si>
  <si>
    <t>171_2011</t>
  </si>
  <si>
    <t>Салат из свеклы с чесноком</t>
  </si>
  <si>
    <t>69_2012</t>
  </si>
  <si>
    <t>Компот из яблок и груш</t>
  </si>
  <si>
    <t>372_2011</t>
  </si>
  <si>
    <t>Варенец</t>
  </si>
  <si>
    <t>530_2012</t>
  </si>
  <si>
    <t>Булочка "Веснушка"</t>
  </si>
  <si>
    <t>473_2012</t>
  </si>
  <si>
    <t>Макароны отварные с сыром</t>
  </si>
  <si>
    <t>206_2011</t>
  </si>
  <si>
    <r>
      <t>И</t>
    </r>
    <r>
      <rPr>
        <b/>
        <sz val="10"/>
        <color theme="1"/>
        <rFont val="Times New Roman"/>
      </rPr>
      <t>того за четвертый день:</t>
    </r>
  </si>
  <si>
    <t>День пятый</t>
  </si>
  <si>
    <t>Каша рисовая молочная</t>
  </si>
  <si>
    <t>177_2011</t>
  </si>
  <si>
    <t>Кофейный напиток</t>
  </si>
  <si>
    <t>Суп рассольник</t>
  </si>
  <si>
    <t>Картофельное пюре</t>
  </si>
  <si>
    <t>128_2011</t>
  </si>
  <si>
    <t>Печень "По Строгановски"</t>
  </si>
  <si>
    <t>Салат из огурцов свежих</t>
  </si>
  <si>
    <t>20_2011</t>
  </si>
  <si>
    <t>Напиток из смородины</t>
  </si>
  <si>
    <t>123_2007</t>
  </si>
  <si>
    <t>Йогурт</t>
  </si>
  <si>
    <t>530_2011</t>
  </si>
  <si>
    <t>Печенье</t>
  </si>
  <si>
    <t>604_2012</t>
  </si>
  <si>
    <t>Запиканка из творога с посыпушкоой</t>
  </si>
  <si>
    <t>Соус молочный сладкий</t>
  </si>
  <si>
    <r>
      <t>И</t>
    </r>
    <r>
      <rPr>
        <b/>
        <sz val="10"/>
        <color theme="1"/>
        <rFont val="Times New Roman"/>
      </rPr>
      <t>того за пятый день:</t>
    </r>
  </si>
  <si>
    <t>День шестой</t>
  </si>
  <si>
    <t>Каша пшенная на сухом молоке</t>
  </si>
  <si>
    <t>Чай с сахаром</t>
  </si>
  <si>
    <t>Борщ со свежей капустой</t>
  </si>
  <si>
    <t>Плов с курицей</t>
  </si>
  <si>
    <t>291_2011</t>
  </si>
  <si>
    <t>Салат из зеленого горошка с луком репчатым</t>
  </si>
  <si>
    <t>Компот из кураги</t>
  </si>
  <si>
    <t>Молоко</t>
  </si>
  <si>
    <t>Булочка "Ванильная"</t>
  </si>
  <si>
    <t>467_2011</t>
  </si>
  <si>
    <t>Горошница с овощами</t>
  </si>
  <si>
    <t>174_2011</t>
  </si>
  <si>
    <r>
      <t>И</t>
    </r>
    <r>
      <rPr>
        <b/>
        <sz val="10"/>
        <color theme="1"/>
        <rFont val="Times New Roman"/>
      </rPr>
      <t>того за шестой день:</t>
    </r>
  </si>
  <si>
    <t>День седьмой</t>
  </si>
  <si>
    <t>Каша кукрузная молочная</t>
  </si>
  <si>
    <t>280_2012</t>
  </si>
  <si>
    <t>Бананы</t>
  </si>
  <si>
    <t>Суп с рыбными консервами</t>
  </si>
  <si>
    <t>168_2012/</t>
  </si>
  <si>
    <t>Овощное рагу с мясом</t>
  </si>
  <si>
    <t>331_2011</t>
  </si>
  <si>
    <t>Салат из свежих огурцов</t>
  </si>
  <si>
    <t>16_2012</t>
  </si>
  <si>
    <t>Компот из яблок с лимоном</t>
  </si>
  <si>
    <t>523_2012</t>
  </si>
  <si>
    <t>Снежок</t>
  </si>
  <si>
    <t>Королевская ватружка</t>
  </si>
  <si>
    <t>74_2004</t>
  </si>
  <si>
    <r>
      <t>И</t>
    </r>
    <r>
      <rPr>
        <b/>
        <sz val="10"/>
        <color theme="1"/>
        <rFont val="Times New Roman"/>
      </rPr>
      <t>того за седьмой день:</t>
    </r>
  </si>
  <si>
    <t>День восьмой</t>
  </si>
  <si>
    <t>Каша манная молочная с повидлом</t>
  </si>
  <si>
    <t>181_2011</t>
  </si>
  <si>
    <t>Яблоки</t>
  </si>
  <si>
    <t>Суп картофельный с крупой пшенной</t>
  </si>
  <si>
    <t>80_2011/</t>
  </si>
  <si>
    <t>Капуста тушеная</t>
  </si>
  <si>
    <t>Тефтели мясные</t>
  </si>
  <si>
    <t>Напиток из клюквы</t>
  </si>
  <si>
    <t>Суп-лапша</t>
  </si>
  <si>
    <t>180_2012</t>
  </si>
  <si>
    <r>
      <t>И</t>
    </r>
    <r>
      <rPr>
        <b/>
        <sz val="10"/>
        <color theme="1"/>
        <rFont val="Times New Roman"/>
      </rPr>
      <t>того за восьмой день:</t>
    </r>
  </si>
  <si>
    <t>День девятый</t>
  </si>
  <si>
    <t>Каша ячневая молочная</t>
  </si>
  <si>
    <t>Суп свекольник</t>
  </si>
  <si>
    <t xml:space="preserve">Каша перловая рассыпчатая </t>
  </si>
  <si>
    <t>Сердце в соусе</t>
  </si>
  <si>
    <t>400_2012</t>
  </si>
  <si>
    <t>14_2011</t>
  </si>
  <si>
    <t>Напиток из вишни</t>
  </si>
  <si>
    <t>Пирожок с курагой</t>
  </si>
  <si>
    <t>294_2011</t>
  </si>
  <si>
    <r>
      <t>И</t>
    </r>
    <r>
      <rPr>
        <b/>
        <sz val="10"/>
        <color theme="1"/>
        <rFont val="Times New Roman"/>
      </rPr>
      <t>того за девятый день:</t>
    </r>
  </si>
  <si>
    <t>День десятый</t>
  </si>
  <si>
    <t xml:space="preserve">Каша молочная "Дружба" </t>
  </si>
  <si>
    <t>Бутерброд с  маслом и сыром</t>
  </si>
  <si>
    <t xml:space="preserve">Сок </t>
  </si>
  <si>
    <t>Суп гороховый</t>
  </si>
  <si>
    <t>Рыба под овощами</t>
  </si>
  <si>
    <t>244_2011/</t>
  </si>
  <si>
    <t>Салат свеклы с солеными огурцами</t>
  </si>
  <si>
    <t>31_2011</t>
  </si>
  <si>
    <t>Кисель из черной смородины</t>
  </si>
  <si>
    <t>378_2011</t>
  </si>
  <si>
    <t>Ряженка</t>
  </si>
  <si>
    <t>Печенье овсяное</t>
  </si>
  <si>
    <t>Запиканка из творога</t>
  </si>
  <si>
    <t>223_2011</t>
  </si>
  <si>
    <r>
      <t>И</t>
    </r>
    <r>
      <rPr>
        <b/>
        <sz val="10"/>
        <color theme="1"/>
        <rFont val="Times New Roman"/>
      </rPr>
      <t>того за десятый день:</t>
    </r>
  </si>
  <si>
    <r>
      <t xml:space="preserve">Разработано на основании сборников рецептур блюд и кулинарных изделий для питания детей в дошкольных образовательных учреждениях. 3-7 лет.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</rPr>
      <t/>
    </r>
  </si>
  <si>
    <t>374М</t>
  </si>
  <si>
    <t>Соусиз сгущенного молока</t>
  </si>
  <si>
    <t>1_2011</t>
  </si>
  <si>
    <t>Булочка "Ватружка"</t>
  </si>
  <si>
    <t>555_2011</t>
  </si>
  <si>
    <t>Бутерброд с маслом, сыром</t>
  </si>
  <si>
    <t>523_2011</t>
  </si>
  <si>
    <t>Королевская ватрушка</t>
  </si>
  <si>
    <t>530_</t>
  </si>
  <si>
    <t>294_2004</t>
  </si>
  <si>
    <t>Салат из свеклы с солеными огурцами</t>
  </si>
  <si>
    <t>Бигус с говядиной</t>
  </si>
  <si>
    <t>Булочка дорожная</t>
  </si>
  <si>
    <t>Суп молочный с макароными изделиями</t>
  </si>
  <si>
    <t>54-5м-2020</t>
  </si>
  <si>
    <t>Свекла тушенная</t>
  </si>
  <si>
    <t>Каша гречневая на молоке</t>
  </si>
  <si>
    <t>2011-584с.</t>
  </si>
  <si>
    <t>Суп харчо</t>
  </si>
  <si>
    <t>Салат из свеклы с луком</t>
  </si>
  <si>
    <t>Пудинг из творога (запеченный)</t>
  </si>
  <si>
    <t>Салат из белокачанной капусты</t>
  </si>
  <si>
    <t>54-7з-2020</t>
  </si>
  <si>
    <t>Филе куринное в соусе</t>
  </si>
  <si>
    <t>Салат из квашеной капусты</t>
  </si>
  <si>
    <t>Пирожок с капустой</t>
  </si>
  <si>
    <t>Щи из квашеной капусты</t>
  </si>
  <si>
    <t>Пермь 2004</t>
  </si>
  <si>
    <t>Пермь 2012</t>
  </si>
  <si>
    <t>2011,584с</t>
  </si>
  <si>
    <t>235.2011-584с</t>
  </si>
  <si>
    <t>201.пермь 2004</t>
  </si>
  <si>
    <t>460.2011</t>
  </si>
  <si>
    <t>340.2010</t>
  </si>
  <si>
    <t>303.2011</t>
  </si>
  <si>
    <t>80.2011</t>
  </si>
  <si>
    <t>27.2001</t>
  </si>
  <si>
    <t>Котлета из филе курицы</t>
  </si>
  <si>
    <t>294-пермь 2004</t>
  </si>
  <si>
    <t>81-дели принт 2010</t>
  </si>
  <si>
    <t>Суп с фасолью</t>
  </si>
  <si>
    <t>Расстегай с рыбой</t>
  </si>
  <si>
    <r>
      <t xml:space="preserve">
</t>
    </r>
    <r>
      <rPr>
        <b/>
        <sz val="16"/>
        <color theme="1"/>
        <rFont val="Times New Roman"/>
      </rPr>
      <t>Перспективное 10-дневное меню для питания детей 1-3 лет, посещающих муниципальное бюджетное дошкольное образовательное учреждение «Детский сад «Совёнок»</t>
    </r>
  </si>
  <si>
    <t>Утверждено:                                                                  Заведующий МБДОУ "Совёнок" _________________________Ю.В.Фролова Приказ от 25.01.2022 № 4-од</t>
  </si>
  <si>
    <r>
      <t xml:space="preserve">
</t>
    </r>
    <r>
      <rPr>
        <b/>
        <sz val="16"/>
        <color theme="1"/>
        <rFont val="Times New Roman"/>
      </rPr>
      <t>Перспективное 10-дневное меню для питания детей 3-7 лет, посещающих муниципальное бюджетное дошкольное образовательное учреждение «Детский сад «Совёнок»</t>
    </r>
  </si>
  <si>
    <t>Запеканка из творога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</si>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</sst>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2"/>
      <name val="Times New Roman"/>
    </font>
    <font>
      <sz val="16"/>
      <color theme="1"/>
      <name val="Times New Roman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name val="Times New Roman"/>
    </font>
    <font>
      <sz val="8"/>
      <color theme="1"/>
      <name val="Times New Roman"/>
    </font>
    <font>
      <sz val="10"/>
      <color theme="1"/>
      <name val="Calibri"/>
      <scheme val="minor"/>
    </font>
    <font>
      <b/>
      <sz val="11"/>
      <color theme="1"/>
      <name val="Calibri"/>
      <scheme val="minor"/>
    </font>
    <font>
      <sz val="9"/>
      <color theme="1"/>
      <name val="Times New Roman"/>
    </font>
    <font>
      <sz val="8"/>
      <color theme="1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8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2" fontId="8" fillId="0" borderId="11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0" fillId="0" borderId="0" xfId="0"/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/>
    <xf numFmtId="0" fontId="8" fillId="2" borderId="10" xfId="0" applyFont="1" applyFill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9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0" fontId="7" fillId="0" borderId="15" xfId="0" applyFont="1" applyBorder="1"/>
    <xf numFmtId="2" fontId="0" fillId="0" borderId="16" xfId="0" applyNumberFormat="1" applyBorder="1"/>
    <xf numFmtId="2" fontId="10" fillId="0" borderId="16" xfId="0" applyNumberFormat="1" applyFont="1" applyBorder="1" applyAlignment="1">
      <alignment horizontal="center"/>
    </xf>
    <xf numFmtId="0" fontId="10" fillId="0" borderId="17" xfId="0" applyFont="1" applyBorder="1"/>
    <xf numFmtId="0" fontId="8" fillId="0" borderId="5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4" xfId="0" applyFont="1" applyFill="1" applyBorder="1"/>
    <xf numFmtId="0" fontId="8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wrapText="1"/>
    </xf>
    <xf numFmtId="0" fontId="9" fillId="2" borderId="2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0" fontId="7" fillId="0" borderId="28" xfId="0" applyFont="1" applyBorder="1"/>
    <xf numFmtId="2" fontId="0" fillId="0" borderId="29" xfId="0" applyNumberFormat="1" applyBorder="1"/>
    <xf numFmtId="2" fontId="10" fillId="0" borderId="29" xfId="0" applyNumberFormat="1" applyFont="1" applyBorder="1" applyAlignment="1">
      <alignment horizontal="center"/>
    </xf>
    <xf numFmtId="0" fontId="10" fillId="0" borderId="30" xfId="0" applyFont="1" applyBorder="1"/>
    <xf numFmtId="0" fontId="9" fillId="2" borderId="18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vertical="top" wrapText="1"/>
    </xf>
    <xf numFmtId="0" fontId="18" fillId="0" borderId="10" xfId="0" applyFont="1" applyBorder="1"/>
    <xf numFmtId="0" fontId="17" fillId="0" borderId="7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vertical="top" wrapText="1"/>
    </xf>
    <xf numFmtId="0" fontId="18" fillId="2" borderId="11" xfId="0" applyFont="1" applyFill="1" applyBorder="1" applyAlignment="1">
      <alignment horizontal="left"/>
    </xf>
    <xf numFmtId="0" fontId="18" fillId="2" borderId="24" xfId="0" applyFont="1" applyFill="1" applyBorder="1"/>
    <xf numFmtId="0" fontId="17" fillId="0" borderId="10" xfId="0" applyFont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/>
    </xf>
    <xf numFmtId="0" fontId="17" fillId="0" borderId="12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4"/>
  <sheetViews>
    <sheetView tabSelected="1" topLeftCell="A4" zoomScale="115" workbookViewId="0">
      <selection activeCell="B7" sqref="B7:I7"/>
    </sheetView>
  </sheetViews>
  <sheetFormatPr defaultRowHeight="15" x14ac:dyDescent="0.25"/>
  <cols>
    <col min="2" max="2" width="37.42578125" bestFit="1" customWidth="1"/>
    <col min="3" max="3" width="13.42578125" bestFit="1" customWidth="1"/>
    <col min="4" max="4" width="11.42578125" bestFit="1" customWidth="1"/>
    <col min="5" max="5" width="10.42578125" bestFit="1" customWidth="1"/>
    <col min="6" max="6" width="11.5703125" bestFit="1" customWidth="1"/>
    <col min="7" max="7" width="15.7109375" bestFit="1" customWidth="1"/>
    <col min="8" max="8" width="12.7109375" bestFit="1" customWidth="1"/>
    <col min="9" max="9" width="15.5703125" bestFit="1" customWidth="1"/>
  </cols>
  <sheetData>
    <row r="1" spans="2:20" ht="99" customHeight="1" x14ac:dyDescent="0.25">
      <c r="G1" s="150" t="s">
        <v>0</v>
      </c>
      <c r="H1" s="150"/>
      <c r="I1" s="150"/>
    </row>
    <row r="2" spans="2:20" ht="168.75" customHeight="1" x14ac:dyDescent="0.25">
      <c r="B2" s="151" t="s">
        <v>243</v>
      </c>
      <c r="C2" s="152"/>
      <c r="D2" s="152"/>
      <c r="E2" s="152"/>
      <c r="F2" s="152"/>
      <c r="G2" s="152"/>
      <c r="H2" s="152"/>
      <c r="I2" s="152"/>
    </row>
    <row r="3" spans="2:20" ht="223.5" customHeight="1" x14ac:dyDescent="0.25">
      <c r="B3" s="153" t="s">
        <v>1</v>
      </c>
      <c r="C3" s="153"/>
      <c r="D3" s="153"/>
      <c r="E3" s="153"/>
      <c r="F3" s="153"/>
      <c r="G3" s="153"/>
      <c r="H3" s="153"/>
      <c r="I3" s="153"/>
    </row>
    <row r="4" spans="2:20" ht="19.5" x14ac:dyDescent="0.35">
      <c r="B4" s="154" t="s">
        <v>2</v>
      </c>
      <c r="C4" s="155"/>
      <c r="D4" s="155"/>
      <c r="E4" s="155"/>
      <c r="F4" s="155"/>
      <c r="G4" s="155"/>
      <c r="H4" s="155"/>
      <c r="I4" s="156"/>
    </row>
    <row r="5" spans="2:20" x14ac:dyDescent="0.25">
      <c r="B5" s="125" t="s">
        <v>3</v>
      </c>
      <c r="C5" s="127" t="s">
        <v>4</v>
      </c>
      <c r="D5" s="129" t="s">
        <v>5</v>
      </c>
      <c r="E5" s="129"/>
      <c r="F5" s="129"/>
      <c r="G5" s="130" t="s">
        <v>6</v>
      </c>
      <c r="H5" s="132" t="s">
        <v>7</v>
      </c>
      <c r="I5" s="134" t="s">
        <v>8</v>
      </c>
    </row>
    <row r="6" spans="2:20" x14ac:dyDescent="0.25">
      <c r="B6" s="126"/>
      <c r="C6" s="128"/>
      <c r="D6" s="1" t="s">
        <v>9</v>
      </c>
      <c r="E6" s="1" t="s">
        <v>10</v>
      </c>
      <c r="F6" s="1" t="s">
        <v>11</v>
      </c>
      <c r="G6" s="131"/>
      <c r="H6" s="133"/>
      <c r="I6" s="135"/>
    </row>
    <row r="7" spans="2:20" x14ac:dyDescent="0.25">
      <c r="B7" s="115" t="s">
        <v>12</v>
      </c>
      <c r="C7" s="148"/>
      <c r="D7" s="148"/>
      <c r="E7" s="148"/>
      <c r="F7" s="148"/>
      <c r="G7" s="148"/>
      <c r="H7" s="148"/>
      <c r="I7" s="149"/>
    </row>
    <row r="8" spans="2:20" x14ac:dyDescent="0.25">
      <c r="B8" s="2" t="s">
        <v>13</v>
      </c>
      <c r="C8" s="3">
        <v>150</v>
      </c>
      <c r="D8" s="3">
        <v>5.7</v>
      </c>
      <c r="E8" s="3">
        <v>9.06</v>
      </c>
      <c r="F8" s="3">
        <v>38.9</v>
      </c>
      <c r="G8" s="3">
        <v>220</v>
      </c>
      <c r="H8" s="3">
        <v>1.03</v>
      </c>
      <c r="I8" s="4" t="s">
        <v>14</v>
      </c>
    </row>
    <row r="9" spans="2:20" x14ac:dyDescent="0.25">
      <c r="B9" s="5" t="s">
        <v>15</v>
      </c>
      <c r="C9" s="6">
        <v>45</v>
      </c>
      <c r="D9" s="6">
        <v>4.7300000000000004</v>
      </c>
      <c r="E9" s="6">
        <v>6.88</v>
      </c>
      <c r="F9" s="6">
        <v>14.56</v>
      </c>
      <c r="G9" s="6">
        <v>139</v>
      </c>
      <c r="H9" s="6">
        <v>7.0000000000000007E-2</v>
      </c>
      <c r="I9" s="7" t="s">
        <v>16</v>
      </c>
    </row>
    <row r="10" spans="2:20" x14ac:dyDescent="0.25">
      <c r="B10" s="8" t="s">
        <v>17</v>
      </c>
      <c r="C10" s="9">
        <v>150</v>
      </c>
      <c r="D10" s="9">
        <v>0.05</v>
      </c>
      <c r="E10" s="9">
        <v>0.01</v>
      </c>
      <c r="F10" s="9">
        <v>7.85</v>
      </c>
      <c r="G10" s="9">
        <v>31.45</v>
      </c>
      <c r="H10" s="9">
        <v>0.02</v>
      </c>
      <c r="I10" s="10" t="s">
        <v>18</v>
      </c>
    </row>
    <row r="11" spans="2:20" x14ac:dyDescent="0.25">
      <c r="B11" s="115" t="s">
        <v>19</v>
      </c>
      <c r="C11" s="140"/>
      <c r="D11" s="140"/>
      <c r="E11" s="140"/>
      <c r="F11" s="140"/>
      <c r="G11" s="140"/>
      <c r="H11" s="140"/>
      <c r="I11" s="141"/>
    </row>
    <row r="12" spans="2:20" ht="15.75" customHeight="1" x14ac:dyDescent="0.25">
      <c r="B12" s="11" t="s">
        <v>20</v>
      </c>
      <c r="C12" s="12">
        <v>150</v>
      </c>
      <c r="D12" s="12">
        <v>0.75</v>
      </c>
      <c r="E12" s="12">
        <v>0</v>
      </c>
      <c r="F12" s="12">
        <v>15</v>
      </c>
      <c r="G12" s="12">
        <v>63.08</v>
      </c>
      <c r="H12" s="12">
        <v>2.98</v>
      </c>
      <c r="I12" s="10" t="s">
        <v>21</v>
      </c>
      <c r="K12" s="13"/>
      <c r="L12" s="13"/>
      <c r="M12" s="14"/>
      <c r="N12" s="15"/>
      <c r="O12" s="15"/>
      <c r="P12" s="15"/>
      <c r="Q12" s="15"/>
      <c r="R12" s="15"/>
      <c r="S12" s="15"/>
      <c r="T12" s="15"/>
    </row>
    <row r="13" spans="2:20" x14ac:dyDescent="0.25">
      <c r="B13" s="104" t="s">
        <v>22</v>
      </c>
      <c r="C13" s="117"/>
      <c r="D13" s="117"/>
      <c r="E13" s="117"/>
      <c r="F13" s="117"/>
      <c r="G13" s="117"/>
      <c r="H13" s="117"/>
      <c r="I13" s="139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0" s="16" customFormat="1" x14ac:dyDescent="0.25">
      <c r="B14" s="17" t="s">
        <v>23</v>
      </c>
      <c r="C14" s="18">
        <v>200</v>
      </c>
      <c r="D14" s="19">
        <v>6.78</v>
      </c>
      <c r="E14" s="19">
        <v>4.58</v>
      </c>
      <c r="F14" s="19">
        <v>14.4</v>
      </c>
      <c r="G14" s="19">
        <v>125.9</v>
      </c>
      <c r="H14" s="19">
        <v>3.72</v>
      </c>
      <c r="I14" s="20" t="s">
        <v>24</v>
      </c>
    </row>
    <row r="15" spans="2:20" x14ac:dyDescent="0.25">
      <c r="B15" s="17" t="s">
        <v>25</v>
      </c>
      <c r="C15" s="6">
        <v>120</v>
      </c>
      <c r="D15" s="19">
        <v>4.3</v>
      </c>
      <c r="E15" s="19">
        <v>3.9</v>
      </c>
      <c r="F15" s="19">
        <v>26.2</v>
      </c>
      <c r="G15" s="19">
        <v>157.4</v>
      </c>
      <c r="H15" s="19">
        <v>0</v>
      </c>
      <c r="I15" s="7" t="s">
        <v>24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20" x14ac:dyDescent="0.25">
      <c r="B16" s="17" t="s">
        <v>26</v>
      </c>
      <c r="C16" s="6">
        <v>60</v>
      </c>
      <c r="D16" s="19">
        <v>10.1</v>
      </c>
      <c r="E16" s="19">
        <v>9.8000000000000007</v>
      </c>
      <c r="F16" s="19">
        <v>2.4</v>
      </c>
      <c r="G16" s="19">
        <v>139.19999999999999</v>
      </c>
      <c r="H16" s="19">
        <v>0.85</v>
      </c>
      <c r="I16" s="7" t="s">
        <v>24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 x14ac:dyDescent="0.25">
      <c r="B17" s="17" t="s">
        <v>27</v>
      </c>
      <c r="C17" s="6">
        <v>60</v>
      </c>
      <c r="D17" s="6">
        <v>1.73</v>
      </c>
      <c r="E17" s="6">
        <v>3.71</v>
      </c>
      <c r="F17" s="6">
        <v>4.82</v>
      </c>
      <c r="G17" s="6">
        <v>59.58</v>
      </c>
      <c r="H17" s="6">
        <v>5.58</v>
      </c>
      <c r="I17" s="7" t="s">
        <v>28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x14ac:dyDescent="0.25">
      <c r="B18" s="21" t="s">
        <v>29</v>
      </c>
      <c r="C18" s="6">
        <v>150</v>
      </c>
      <c r="D18" s="19">
        <v>0.23</v>
      </c>
      <c r="E18" s="19">
        <v>0.01</v>
      </c>
      <c r="F18" s="19">
        <v>18.28</v>
      </c>
      <c r="G18" s="19">
        <v>72.569999999999993</v>
      </c>
      <c r="H18" s="19">
        <v>0.21</v>
      </c>
      <c r="I18" s="7" t="s">
        <v>30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0" x14ac:dyDescent="0.25">
      <c r="B19" s="21" t="s">
        <v>247</v>
      </c>
      <c r="C19" s="6">
        <v>40</v>
      </c>
      <c r="D19" s="6">
        <v>2.4500000000000002</v>
      </c>
      <c r="E19" s="6">
        <v>7.54</v>
      </c>
      <c r="F19" s="6">
        <v>14.62</v>
      </c>
      <c r="G19" s="6">
        <v>136</v>
      </c>
      <c r="H19" s="6">
        <v>0</v>
      </c>
      <c r="I19" s="7" t="s">
        <v>32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x14ac:dyDescent="0.25">
      <c r="B20" s="21" t="s">
        <v>33</v>
      </c>
      <c r="C20" s="6">
        <v>25</v>
      </c>
      <c r="D20" s="6">
        <v>1.53</v>
      </c>
      <c r="E20" s="6">
        <v>4.71</v>
      </c>
      <c r="F20" s="6">
        <v>9.14</v>
      </c>
      <c r="G20" s="6">
        <v>85</v>
      </c>
      <c r="H20" s="6">
        <v>0</v>
      </c>
      <c r="I20" s="7" t="s">
        <v>32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 x14ac:dyDescent="0.25">
      <c r="B21" s="145" t="s">
        <v>34</v>
      </c>
      <c r="C21" s="146"/>
      <c r="D21" s="146"/>
      <c r="E21" s="146"/>
      <c r="F21" s="146"/>
      <c r="G21" s="146"/>
      <c r="H21" s="146"/>
      <c r="I21" s="147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 x14ac:dyDescent="0.25">
      <c r="B22" s="21" t="s">
        <v>35</v>
      </c>
      <c r="C22" s="6">
        <v>150</v>
      </c>
      <c r="D22" s="6">
        <v>4.33</v>
      </c>
      <c r="E22" s="6">
        <v>3.74</v>
      </c>
      <c r="F22" s="6">
        <v>5.98</v>
      </c>
      <c r="G22" s="6">
        <v>79.180000000000007</v>
      </c>
      <c r="H22" s="6">
        <v>1.05</v>
      </c>
      <c r="I22" s="7" t="s">
        <v>36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x14ac:dyDescent="0.25">
      <c r="B23" s="21" t="s">
        <v>37</v>
      </c>
      <c r="C23" s="6">
        <v>45</v>
      </c>
      <c r="D23" s="19">
        <v>0.36</v>
      </c>
      <c r="E23" s="19">
        <v>0.05</v>
      </c>
      <c r="F23" s="19">
        <v>35.909999999999997</v>
      </c>
      <c r="G23" s="19">
        <v>145.5</v>
      </c>
      <c r="H23" s="19">
        <v>0</v>
      </c>
      <c r="I23" s="7" t="s">
        <v>38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2:20" x14ac:dyDescent="0.25">
      <c r="B24" s="145" t="s">
        <v>39</v>
      </c>
      <c r="C24" s="146"/>
      <c r="D24" s="146"/>
      <c r="E24" s="146"/>
      <c r="F24" s="146"/>
      <c r="G24" s="146"/>
      <c r="H24" s="146"/>
      <c r="I24" s="147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2:20" ht="15" customHeight="1" x14ac:dyDescent="0.25">
      <c r="B25" s="22" t="s">
        <v>40</v>
      </c>
      <c r="C25" s="23">
        <v>200</v>
      </c>
      <c r="D25" s="23">
        <v>5</v>
      </c>
      <c r="E25" s="23">
        <v>6.78</v>
      </c>
      <c r="F25" s="23">
        <v>19.260000000000002</v>
      </c>
      <c r="G25" s="23">
        <v>168.42</v>
      </c>
      <c r="H25" s="23">
        <v>11.24</v>
      </c>
      <c r="I25" s="24" t="s">
        <v>41</v>
      </c>
      <c r="K25" s="13"/>
      <c r="L25" s="13"/>
      <c r="M25" s="25"/>
      <c r="N25" s="26"/>
      <c r="O25" s="26"/>
      <c r="P25" s="26"/>
      <c r="Q25" s="26"/>
      <c r="R25" s="26"/>
      <c r="S25" s="26"/>
      <c r="T25" s="26"/>
    </row>
    <row r="26" spans="2:20" x14ac:dyDescent="0.25">
      <c r="B26" s="8" t="s">
        <v>42</v>
      </c>
      <c r="C26" s="27">
        <v>150</v>
      </c>
      <c r="D26" s="28">
        <v>0.51</v>
      </c>
      <c r="E26" s="28">
        <v>0.21</v>
      </c>
      <c r="F26" s="28">
        <v>15.5</v>
      </c>
      <c r="G26" s="28">
        <v>65.569999999999993</v>
      </c>
      <c r="H26" s="28">
        <v>74.7</v>
      </c>
      <c r="I26" s="29" t="s">
        <v>43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2:20" ht="18" customHeight="1" x14ac:dyDescent="0.25">
      <c r="B27" s="21" t="s">
        <v>33</v>
      </c>
      <c r="C27" s="6">
        <v>25</v>
      </c>
      <c r="D27" s="6">
        <v>1.53</v>
      </c>
      <c r="E27" s="6">
        <v>4.71</v>
      </c>
      <c r="F27" s="6">
        <v>9.14</v>
      </c>
      <c r="G27" s="6">
        <v>85</v>
      </c>
      <c r="H27" s="6">
        <v>0</v>
      </c>
      <c r="I27" s="7" t="s">
        <v>32</v>
      </c>
      <c r="K27" s="13"/>
      <c r="L27" s="13"/>
      <c r="M27" s="30"/>
      <c r="N27" s="26"/>
      <c r="O27" s="31"/>
      <c r="P27" s="31"/>
      <c r="Q27" s="31"/>
      <c r="R27" s="31"/>
      <c r="S27" s="26"/>
      <c r="T27" s="26"/>
    </row>
    <row r="28" spans="2:20" x14ac:dyDescent="0.25">
      <c r="B28" s="32" t="s">
        <v>44</v>
      </c>
      <c r="C28" s="33"/>
      <c r="D28" s="34">
        <f>SUM(D8:D10,D14:D20,D22:D23,D25:D27,D12)</f>
        <v>50.08</v>
      </c>
      <c r="E28" s="34">
        <f>SUM(E8:E10,E14:E20,E22:E23,E25:E27,E12)</f>
        <v>65.69</v>
      </c>
      <c r="F28" s="34">
        <f>SUM(F8:F10,F14:F20,F22:F23,F25:F27,F12)</f>
        <v>251.95999999999998</v>
      </c>
      <c r="G28" s="34">
        <f>SUM(G8:G10,G14:G20,G22:G23,G25:G27,G12)</f>
        <v>1772.8500000000001</v>
      </c>
      <c r="H28" s="34">
        <f>SUM(H8:H10,H14:H20,H22:H23,H25:H27,H12)</f>
        <v>101.45</v>
      </c>
      <c r="I28" s="35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0" ht="19.5" x14ac:dyDescent="0.35">
      <c r="B29" s="122" t="s">
        <v>45</v>
      </c>
      <c r="C29" s="123"/>
      <c r="D29" s="123"/>
      <c r="E29" s="123"/>
      <c r="F29" s="123"/>
      <c r="G29" s="123"/>
      <c r="H29" s="123"/>
      <c r="I29" s="124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2:20" x14ac:dyDescent="0.25">
      <c r="B30" s="125" t="s">
        <v>3</v>
      </c>
      <c r="C30" s="127" t="s">
        <v>4</v>
      </c>
      <c r="D30" s="129" t="s">
        <v>5</v>
      </c>
      <c r="E30" s="129"/>
      <c r="F30" s="129"/>
      <c r="G30" s="130" t="s">
        <v>6</v>
      </c>
      <c r="H30" s="132" t="s">
        <v>7</v>
      </c>
      <c r="I30" s="134" t="s">
        <v>8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0" x14ac:dyDescent="0.25">
      <c r="B31" s="126"/>
      <c r="C31" s="128"/>
      <c r="D31" s="1" t="s">
        <v>9</v>
      </c>
      <c r="E31" s="1" t="s">
        <v>10</v>
      </c>
      <c r="F31" s="1" t="s">
        <v>11</v>
      </c>
      <c r="G31" s="131"/>
      <c r="H31" s="133"/>
      <c r="I31" s="135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2:20" ht="16.5" customHeight="1" x14ac:dyDescent="0.25">
      <c r="B32" s="104" t="s">
        <v>12</v>
      </c>
      <c r="C32" s="105"/>
      <c r="D32" s="105"/>
      <c r="E32" s="105"/>
      <c r="F32" s="105"/>
      <c r="G32" s="105"/>
      <c r="H32" s="105"/>
      <c r="I32" s="106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25">
      <c r="B33" s="5" t="s">
        <v>46</v>
      </c>
      <c r="C33" s="6">
        <v>150</v>
      </c>
      <c r="D33" s="19">
        <v>4.66</v>
      </c>
      <c r="E33" s="19">
        <v>5.79</v>
      </c>
      <c r="F33" s="19">
        <v>20.78</v>
      </c>
      <c r="G33" s="19">
        <v>15.75</v>
      </c>
      <c r="H33" s="19">
        <v>1.46</v>
      </c>
      <c r="I33" s="7" t="s">
        <v>47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0" x14ac:dyDescent="0.25">
      <c r="B34" s="5" t="s">
        <v>48</v>
      </c>
      <c r="C34" s="6">
        <v>150</v>
      </c>
      <c r="D34" s="6">
        <v>3.04</v>
      </c>
      <c r="E34" s="6">
        <v>2.65</v>
      </c>
      <c r="F34" s="6">
        <v>13.13</v>
      </c>
      <c r="G34" s="6">
        <v>88.81</v>
      </c>
      <c r="H34" s="6">
        <v>1.18</v>
      </c>
      <c r="I34" s="7" t="s">
        <v>49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21" t="s">
        <v>50</v>
      </c>
      <c r="C35" s="6">
        <v>45</v>
      </c>
      <c r="D35" s="36">
        <v>2.0299999999999998</v>
      </c>
      <c r="E35" s="36">
        <v>3.21</v>
      </c>
      <c r="F35" s="36">
        <v>11.34</v>
      </c>
      <c r="G35" s="36">
        <v>127</v>
      </c>
      <c r="H35" s="36">
        <v>0.08</v>
      </c>
      <c r="I35" s="7" t="s">
        <v>51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2:20" x14ac:dyDescent="0.25">
      <c r="B36" s="115" t="s">
        <v>19</v>
      </c>
      <c r="C36" s="140"/>
      <c r="D36" s="140"/>
      <c r="E36" s="140"/>
      <c r="F36" s="140"/>
      <c r="G36" s="140"/>
      <c r="H36" s="140"/>
      <c r="I36" s="141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ht="19.5" customHeight="1" x14ac:dyDescent="0.25">
      <c r="B37" s="8" t="s">
        <v>52</v>
      </c>
      <c r="C37" s="12">
        <v>100</v>
      </c>
      <c r="D37" s="12">
        <v>0.4</v>
      </c>
      <c r="E37" s="12">
        <v>0.3</v>
      </c>
      <c r="F37" s="12">
        <v>10.3</v>
      </c>
      <c r="G37" s="12">
        <v>46</v>
      </c>
      <c r="H37" s="12">
        <v>5</v>
      </c>
      <c r="I37" s="10" t="s">
        <v>53</v>
      </c>
      <c r="K37" s="13"/>
      <c r="L37" s="25"/>
      <c r="M37" s="37"/>
      <c r="N37" s="15"/>
      <c r="O37" s="15"/>
      <c r="P37" s="15"/>
      <c r="Q37" s="15"/>
      <c r="R37" s="15"/>
      <c r="S37" s="37"/>
      <c r="T37" s="13"/>
    </row>
    <row r="38" spans="2:20" x14ac:dyDescent="0.25">
      <c r="B38" s="142" t="s">
        <v>22</v>
      </c>
      <c r="C38" s="143"/>
      <c r="D38" s="143"/>
      <c r="E38" s="143"/>
      <c r="F38" s="143"/>
      <c r="G38" s="143"/>
      <c r="H38" s="143"/>
      <c r="I38" s="144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2:20" s="16" customFormat="1" x14ac:dyDescent="0.25">
      <c r="B39" s="17" t="s">
        <v>54</v>
      </c>
      <c r="C39" s="18">
        <v>200</v>
      </c>
      <c r="D39" s="19">
        <v>5.16</v>
      </c>
      <c r="E39" s="19">
        <v>2.78</v>
      </c>
      <c r="F39" s="19">
        <v>18.5</v>
      </c>
      <c r="G39" s="19">
        <v>119.6</v>
      </c>
      <c r="H39" s="19">
        <v>6.88</v>
      </c>
      <c r="I39" s="20" t="s">
        <v>24</v>
      </c>
    </row>
    <row r="40" spans="2:20" x14ac:dyDescent="0.25">
      <c r="B40" s="21" t="s">
        <v>55</v>
      </c>
      <c r="C40" s="6">
        <v>120</v>
      </c>
      <c r="D40" s="6">
        <v>6.6</v>
      </c>
      <c r="E40" s="6">
        <v>5</v>
      </c>
      <c r="F40" s="6">
        <v>28.8</v>
      </c>
      <c r="G40" s="6">
        <v>187</v>
      </c>
      <c r="H40" s="6">
        <v>0</v>
      </c>
      <c r="I40" s="7" t="s">
        <v>24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2:20" x14ac:dyDescent="0.25">
      <c r="B41" s="5" t="s">
        <v>56</v>
      </c>
      <c r="C41" s="6">
        <v>60</v>
      </c>
      <c r="D41" s="6">
        <v>13.56</v>
      </c>
      <c r="E41" s="6">
        <v>10.199999999999999</v>
      </c>
      <c r="F41" s="6">
        <v>0</v>
      </c>
      <c r="G41" s="6">
        <v>146</v>
      </c>
      <c r="H41" s="6">
        <v>0</v>
      </c>
      <c r="I41" s="7" t="s">
        <v>57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2:20" x14ac:dyDescent="0.25">
      <c r="B42" s="17" t="s">
        <v>58</v>
      </c>
      <c r="C42" s="6">
        <v>180</v>
      </c>
      <c r="D42" s="6">
        <v>0.14000000000000001</v>
      </c>
      <c r="E42" s="6">
        <v>10.9</v>
      </c>
      <c r="F42" s="6">
        <v>21.89</v>
      </c>
      <c r="G42" s="6">
        <v>89.09</v>
      </c>
      <c r="H42" s="6">
        <v>0.87</v>
      </c>
      <c r="I42" s="7" t="s">
        <v>59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2:20" x14ac:dyDescent="0.25">
      <c r="B43" s="38" t="s">
        <v>247</v>
      </c>
      <c r="C43" s="6">
        <v>40</v>
      </c>
      <c r="D43" s="6">
        <v>2.4500000000000002</v>
      </c>
      <c r="E43" s="6">
        <v>7.54</v>
      </c>
      <c r="F43" s="6">
        <v>14.62</v>
      </c>
      <c r="G43" s="6">
        <v>136</v>
      </c>
      <c r="H43" s="6">
        <v>0</v>
      </c>
      <c r="I43" s="7" t="s">
        <v>32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2:20" x14ac:dyDescent="0.25">
      <c r="B44" s="21" t="s">
        <v>33</v>
      </c>
      <c r="C44" s="6">
        <v>25</v>
      </c>
      <c r="D44" s="6">
        <v>1.53</v>
      </c>
      <c r="E44" s="6">
        <v>4.71</v>
      </c>
      <c r="F44" s="6">
        <v>9.14</v>
      </c>
      <c r="G44" s="6">
        <v>85</v>
      </c>
      <c r="H44" s="6">
        <v>0</v>
      </c>
      <c r="I44" s="7" t="s">
        <v>32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2:20" x14ac:dyDescent="0.25">
      <c r="B45" s="145" t="s">
        <v>34</v>
      </c>
      <c r="C45" s="146"/>
      <c r="D45" s="146"/>
      <c r="E45" s="146"/>
      <c r="F45" s="146"/>
      <c r="G45" s="146"/>
      <c r="H45" s="146"/>
      <c r="I45" s="147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2:20" x14ac:dyDescent="0.25">
      <c r="B46" s="21" t="s">
        <v>60</v>
      </c>
      <c r="C46" s="6">
        <v>150</v>
      </c>
      <c r="D46" s="6">
        <v>4.54</v>
      </c>
      <c r="E46" s="6">
        <v>4.05</v>
      </c>
      <c r="F46" s="6">
        <v>7.52</v>
      </c>
      <c r="G46" s="6">
        <v>84.66</v>
      </c>
      <c r="H46" s="6">
        <v>2.04</v>
      </c>
      <c r="I46" s="7" t="s">
        <v>61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2:20" x14ac:dyDescent="0.25">
      <c r="B47" s="21" t="s">
        <v>62</v>
      </c>
      <c r="C47" s="6">
        <v>65</v>
      </c>
      <c r="D47" s="19">
        <v>3.84</v>
      </c>
      <c r="E47" s="19">
        <v>3.06</v>
      </c>
      <c r="F47" s="19">
        <v>48.75</v>
      </c>
      <c r="G47" s="19">
        <v>237.9</v>
      </c>
      <c r="H47" s="19">
        <v>0</v>
      </c>
      <c r="I47" s="7" t="s">
        <v>63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2:20" x14ac:dyDescent="0.25">
      <c r="B48" s="142" t="s">
        <v>39</v>
      </c>
      <c r="C48" s="143"/>
      <c r="D48" s="143"/>
      <c r="E48" s="143"/>
      <c r="F48" s="143"/>
      <c r="G48" s="143"/>
      <c r="H48" s="143"/>
      <c r="I48" s="144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0" x14ac:dyDescent="0.25">
      <c r="B49" s="22" t="s">
        <v>64</v>
      </c>
      <c r="C49" s="23">
        <v>50</v>
      </c>
      <c r="D49" s="23">
        <v>9.8000000000000007</v>
      </c>
      <c r="E49" s="23">
        <v>2.8</v>
      </c>
      <c r="F49" s="23">
        <v>10.3</v>
      </c>
      <c r="G49" s="23">
        <v>106.7</v>
      </c>
      <c r="H49" s="23">
        <v>0.09</v>
      </c>
      <c r="I49" s="24" t="s">
        <v>24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2:20" x14ac:dyDescent="0.25">
      <c r="B50" s="21" t="s">
        <v>65</v>
      </c>
      <c r="C50" s="6">
        <v>150</v>
      </c>
      <c r="D50" s="3">
        <v>2.21</v>
      </c>
      <c r="E50" s="3">
        <v>20.03</v>
      </c>
      <c r="F50" s="3">
        <v>12.44</v>
      </c>
      <c r="G50" s="3">
        <v>77.430000000000007</v>
      </c>
      <c r="H50" s="6">
        <v>1.04</v>
      </c>
      <c r="I50" s="7" t="s">
        <v>66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2:20" x14ac:dyDescent="0.25">
      <c r="B51" s="39" t="s">
        <v>33</v>
      </c>
      <c r="C51" s="6">
        <v>25</v>
      </c>
      <c r="D51" s="6">
        <v>1.53</v>
      </c>
      <c r="E51" s="6">
        <v>4.71</v>
      </c>
      <c r="F51" s="6">
        <v>9.14</v>
      </c>
      <c r="G51" s="6">
        <v>85</v>
      </c>
      <c r="H51" s="6">
        <v>0</v>
      </c>
      <c r="I51" s="7" t="s">
        <v>32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2:20" x14ac:dyDescent="0.25">
      <c r="B52" s="39" t="s">
        <v>67</v>
      </c>
      <c r="C52" s="27">
        <v>30</v>
      </c>
      <c r="D52" s="28">
        <v>0.7</v>
      </c>
      <c r="E52" s="28">
        <v>0.56000000000000005</v>
      </c>
      <c r="F52" s="28">
        <v>5.33</v>
      </c>
      <c r="G52" s="28">
        <v>27.8</v>
      </c>
      <c r="H52" s="28">
        <v>0</v>
      </c>
      <c r="I52" s="29" t="s">
        <v>68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2:20" x14ac:dyDescent="0.25">
      <c r="B53" s="32" t="s">
        <v>69</v>
      </c>
      <c r="C53" s="33"/>
      <c r="D53" s="34">
        <f>SUM(D33:D35,D37,D39:D44,D46:D47,D49:D52)</f>
        <v>62.190000000000005</v>
      </c>
      <c r="E53" s="34">
        <f>SUM(E33:E35,E37,E39:E44,E46:E47,E49:E52)</f>
        <v>88.289999999999992</v>
      </c>
      <c r="F53" s="34">
        <f>SUM(F33:F35,F37,F39:F44,F46:F47,F49:F52)</f>
        <v>241.98000000000005</v>
      </c>
      <c r="G53" s="34">
        <f>SUM(G33:G35,G37,G39:G44,G46:G47,G49:G52)</f>
        <v>1659.7400000000002</v>
      </c>
      <c r="H53" s="34">
        <f>SUM(H33:H35,H37,H39:H44,H46:H47,H49:H52)</f>
        <v>18.639999999999997</v>
      </c>
      <c r="I53" s="35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ht="19.5" x14ac:dyDescent="0.35">
      <c r="B54" s="122" t="s">
        <v>70</v>
      </c>
      <c r="C54" s="123"/>
      <c r="D54" s="123"/>
      <c r="E54" s="123"/>
      <c r="F54" s="123"/>
      <c r="G54" s="123"/>
      <c r="H54" s="123"/>
      <c r="I54" s="124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2:20" x14ac:dyDescent="0.25">
      <c r="B55" s="125" t="s">
        <v>3</v>
      </c>
      <c r="C55" s="127" t="s">
        <v>4</v>
      </c>
      <c r="D55" s="129" t="s">
        <v>5</v>
      </c>
      <c r="E55" s="129"/>
      <c r="F55" s="129"/>
      <c r="G55" s="130" t="s">
        <v>6</v>
      </c>
      <c r="H55" s="132" t="s">
        <v>7</v>
      </c>
      <c r="I55" s="134" t="s">
        <v>8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x14ac:dyDescent="0.25">
      <c r="B56" s="126"/>
      <c r="C56" s="128"/>
      <c r="D56" s="1" t="s">
        <v>9</v>
      </c>
      <c r="E56" s="1" t="s">
        <v>10</v>
      </c>
      <c r="F56" s="1" t="s">
        <v>11</v>
      </c>
      <c r="G56" s="131"/>
      <c r="H56" s="133"/>
      <c r="I56" s="135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2:20" x14ac:dyDescent="0.25">
      <c r="B57" s="104" t="s">
        <v>12</v>
      </c>
      <c r="C57" s="105"/>
      <c r="D57" s="105"/>
      <c r="E57" s="105"/>
      <c r="F57" s="105"/>
      <c r="G57" s="105"/>
      <c r="H57" s="105"/>
      <c r="I57" s="106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2:20" x14ac:dyDescent="0.25">
      <c r="B58" s="5" t="s">
        <v>71</v>
      </c>
      <c r="C58" s="3">
        <v>150</v>
      </c>
      <c r="D58" s="3">
        <v>5.7</v>
      </c>
      <c r="E58" s="3">
        <v>9.06</v>
      </c>
      <c r="F58" s="3">
        <v>38.9</v>
      </c>
      <c r="G58" s="3">
        <v>220</v>
      </c>
      <c r="H58" s="3">
        <v>1.03</v>
      </c>
      <c r="I58" s="4" t="s">
        <v>14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2:20" x14ac:dyDescent="0.25">
      <c r="B59" s="17" t="s">
        <v>72</v>
      </c>
      <c r="C59" s="6">
        <v>150</v>
      </c>
      <c r="D59" s="3">
        <v>2.36</v>
      </c>
      <c r="E59" s="3">
        <v>2</v>
      </c>
      <c r="F59" s="3">
        <v>11.92</v>
      </c>
      <c r="G59" s="3">
        <v>75.5</v>
      </c>
      <c r="H59" s="6">
        <v>0.97</v>
      </c>
      <c r="I59" s="7" t="s">
        <v>73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0" x14ac:dyDescent="0.25">
      <c r="B60" s="8" t="s">
        <v>74</v>
      </c>
      <c r="C60" s="6">
        <v>20</v>
      </c>
      <c r="D60" s="36">
        <v>1.54</v>
      </c>
      <c r="E60" s="36">
        <v>3.46</v>
      </c>
      <c r="F60" s="36">
        <v>9.75</v>
      </c>
      <c r="G60" s="36">
        <v>78</v>
      </c>
      <c r="H60" s="36">
        <v>0</v>
      </c>
      <c r="I60" s="7" t="s">
        <v>75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 x14ac:dyDescent="0.25">
      <c r="B61" s="107" t="s">
        <v>19</v>
      </c>
      <c r="C61" s="108"/>
      <c r="D61" s="108"/>
      <c r="E61" s="108"/>
      <c r="F61" s="108"/>
      <c r="G61" s="108"/>
      <c r="H61" s="108"/>
      <c r="I61" s="109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2:20" x14ac:dyDescent="0.25">
      <c r="B62" s="21" t="s">
        <v>76</v>
      </c>
      <c r="C62" s="6">
        <v>100</v>
      </c>
      <c r="D62" s="6">
        <v>0.4</v>
      </c>
      <c r="E62" s="6">
        <v>0.3</v>
      </c>
      <c r="F62" s="6">
        <v>10.3</v>
      </c>
      <c r="G62" s="6">
        <v>46</v>
      </c>
      <c r="H62" s="6">
        <v>5</v>
      </c>
      <c r="I62" s="7" t="s">
        <v>53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2:20" x14ac:dyDescent="0.25">
      <c r="B63" s="107" t="s">
        <v>22</v>
      </c>
      <c r="C63" s="110"/>
      <c r="D63" s="110"/>
      <c r="E63" s="110"/>
      <c r="F63" s="110"/>
      <c r="G63" s="110"/>
      <c r="H63" s="110"/>
      <c r="I63" s="111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ht="18.75" customHeight="1" x14ac:dyDescent="0.25">
      <c r="B64" s="17" t="s">
        <v>77</v>
      </c>
      <c r="C64" s="40">
        <v>200</v>
      </c>
      <c r="D64" s="41">
        <v>1.74</v>
      </c>
      <c r="E64" s="41">
        <v>2.27</v>
      </c>
      <c r="F64" s="41">
        <v>11.43</v>
      </c>
      <c r="G64" s="41">
        <v>73.2</v>
      </c>
      <c r="H64" s="41">
        <v>6.6</v>
      </c>
      <c r="I64" s="42" t="s">
        <v>78</v>
      </c>
      <c r="K64" s="13"/>
      <c r="L64" s="13"/>
      <c r="M64" s="25"/>
      <c r="N64" s="26"/>
      <c r="O64" s="43"/>
      <c r="P64" s="43"/>
      <c r="Q64" s="43"/>
      <c r="R64" s="43"/>
      <c r="S64" s="43"/>
      <c r="T64" s="26"/>
    </row>
    <row r="65" spans="2:20" x14ac:dyDescent="0.25">
      <c r="B65" s="21" t="s">
        <v>79</v>
      </c>
      <c r="C65" s="6">
        <v>100</v>
      </c>
      <c r="D65" s="6">
        <v>17.21</v>
      </c>
      <c r="E65" s="6">
        <v>4.67</v>
      </c>
      <c r="F65" s="6">
        <v>13.72</v>
      </c>
      <c r="G65" s="6">
        <v>165.63</v>
      </c>
      <c r="H65" s="6">
        <v>5.61</v>
      </c>
      <c r="I65" s="7" t="s">
        <v>80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2:20" x14ac:dyDescent="0.25">
      <c r="B66" s="17" t="s">
        <v>81</v>
      </c>
      <c r="C66" s="6">
        <v>60</v>
      </c>
      <c r="D66" s="6">
        <v>0.68</v>
      </c>
      <c r="E66" s="6">
        <v>3.71</v>
      </c>
      <c r="F66" s="6">
        <v>2.83</v>
      </c>
      <c r="G66" s="6">
        <v>47.46</v>
      </c>
      <c r="H66" s="6">
        <v>12.25</v>
      </c>
      <c r="I66" s="7" t="s">
        <v>82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2:20" s="16" customFormat="1" x14ac:dyDescent="0.25">
      <c r="B67" s="17" t="s">
        <v>83</v>
      </c>
      <c r="C67" s="44">
        <v>200</v>
      </c>
      <c r="D67" s="44">
        <v>0.3</v>
      </c>
      <c r="E67" s="44">
        <v>0.01</v>
      </c>
      <c r="F67" s="44">
        <v>24.4</v>
      </c>
      <c r="G67" s="44">
        <v>96.8</v>
      </c>
      <c r="H67" s="44">
        <v>0.28000000000000003</v>
      </c>
      <c r="I67" s="45" t="s">
        <v>84</v>
      </c>
    </row>
    <row r="68" spans="2:20" x14ac:dyDescent="0.25">
      <c r="B68" s="38" t="s">
        <v>247</v>
      </c>
      <c r="C68" s="6">
        <v>40</v>
      </c>
      <c r="D68" s="6">
        <v>2.4500000000000002</v>
      </c>
      <c r="E68" s="6">
        <v>7.54</v>
      </c>
      <c r="F68" s="6">
        <v>14.62</v>
      </c>
      <c r="G68" s="6">
        <v>136</v>
      </c>
      <c r="H68" s="6">
        <v>0</v>
      </c>
      <c r="I68" s="7" t="s">
        <v>32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2:20" x14ac:dyDescent="0.25">
      <c r="B69" s="21" t="s">
        <v>33</v>
      </c>
      <c r="C69" s="6">
        <v>25</v>
      </c>
      <c r="D69" s="6">
        <v>1.53</v>
      </c>
      <c r="E69" s="6">
        <v>4.71</v>
      </c>
      <c r="F69" s="6">
        <v>9.14</v>
      </c>
      <c r="G69" s="6">
        <v>85</v>
      </c>
      <c r="H69" s="6">
        <v>0</v>
      </c>
      <c r="I69" s="7" t="s">
        <v>32</v>
      </c>
      <c r="K69" s="13"/>
      <c r="L69" s="13"/>
      <c r="M69" s="30"/>
      <c r="N69" s="26"/>
      <c r="O69" s="26"/>
      <c r="P69" s="26"/>
      <c r="Q69" s="26"/>
      <c r="R69" s="26"/>
      <c r="S69" s="26"/>
      <c r="T69" s="26"/>
    </row>
    <row r="70" spans="2:20" x14ac:dyDescent="0.25">
      <c r="B70" s="119" t="s">
        <v>34</v>
      </c>
      <c r="C70" s="120"/>
      <c r="D70" s="120"/>
      <c r="E70" s="120"/>
      <c r="F70" s="120"/>
      <c r="G70" s="120"/>
      <c r="H70" s="120"/>
      <c r="I70" s="121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2:20" x14ac:dyDescent="0.25">
      <c r="B71" s="21" t="s">
        <v>85</v>
      </c>
      <c r="C71" s="6">
        <v>150</v>
      </c>
      <c r="D71" s="6">
        <v>4.33</v>
      </c>
      <c r="E71" s="6">
        <v>3.73</v>
      </c>
      <c r="F71" s="6">
        <v>6.27</v>
      </c>
      <c r="G71" s="6">
        <v>80.67</v>
      </c>
      <c r="H71" s="6">
        <v>0.45</v>
      </c>
      <c r="I71" s="7" t="s">
        <v>36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46" t="s">
        <v>86</v>
      </c>
      <c r="C72" s="47">
        <v>30</v>
      </c>
      <c r="D72" s="6">
        <v>0.84</v>
      </c>
      <c r="E72" s="6">
        <v>1</v>
      </c>
      <c r="F72" s="6">
        <v>23.2</v>
      </c>
      <c r="G72" s="6">
        <v>106.2</v>
      </c>
      <c r="H72" s="18">
        <v>0</v>
      </c>
      <c r="I72" s="48" t="s">
        <v>87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2:20" x14ac:dyDescent="0.25">
      <c r="B73" s="107" t="s">
        <v>39</v>
      </c>
      <c r="C73" s="110"/>
      <c r="D73" s="110"/>
      <c r="E73" s="110"/>
      <c r="F73" s="110"/>
      <c r="G73" s="110"/>
      <c r="H73" s="110"/>
      <c r="I73" s="111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x14ac:dyDescent="0.25">
      <c r="B74" s="17" t="s">
        <v>88</v>
      </c>
      <c r="C74" s="6">
        <v>130</v>
      </c>
      <c r="D74" s="27">
        <v>15.02</v>
      </c>
      <c r="E74" s="27">
        <v>25.56</v>
      </c>
      <c r="F74" s="27">
        <v>1.99</v>
      </c>
      <c r="G74" s="27">
        <v>222.44</v>
      </c>
      <c r="H74" s="27">
        <v>0.28000000000000003</v>
      </c>
      <c r="I74" s="7" t="s">
        <v>89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20" x14ac:dyDescent="0.25">
      <c r="B75" s="49" t="s">
        <v>90</v>
      </c>
      <c r="C75" s="6">
        <v>150</v>
      </c>
      <c r="D75" s="19">
        <v>0.04</v>
      </c>
      <c r="E75" s="19">
        <v>0</v>
      </c>
      <c r="F75" s="19">
        <v>9.1</v>
      </c>
      <c r="G75" s="19">
        <v>35</v>
      </c>
      <c r="H75" s="19">
        <v>1.6</v>
      </c>
      <c r="I75" s="7" t="s">
        <v>91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x14ac:dyDescent="0.25">
      <c r="B76" s="21" t="s">
        <v>33</v>
      </c>
      <c r="C76" s="6">
        <v>25</v>
      </c>
      <c r="D76" s="6">
        <v>1.53</v>
      </c>
      <c r="E76" s="6">
        <v>4.71</v>
      </c>
      <c r="F76" s="6">
        <v>9.14</v>
      </c>
      <c r="G76" s="6">
        <v>85</v>
      </c>
      <c r="H76" s="6">
        <v>0</v>
      </c>
      <c r="I76" s="7" t="s">
        <v>32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2:20" x14ac:dyDescent="0.25">
      <c r="B77" s="32" t="s">
        <v>92</v>
      </c>
      <c r="C77" s="33"/>
      <c r="D77" s="34">
        <f>SUM(D58:D60,D62,D64:D69,D71:D76,)</f>
        <v>55.670000000000009</v>
      </c>
      <c r="E77" s="34">
        <f>SUM(E58:E60,E62,E64:E69,E71:E76,)</f>
        <v>72.72999999999999</v>
      </c>
      <c r="F77" s="34">
        <f>SUM(F58:F60,F62,F64:F69,F71:F76,)</f>
        <v>196.70999999999998</v>
      </c>
      <c r="G77" s="34">
        <f>SUM(G58:G60,G62,G64:G69,G71:G76,)</f>
        <v>1552.9</v>
      </c>
      <c r="H77" s="34">
        <f>SUM(H58:H60,H62,H64:H69,H71:H76,)</f>
        <v>34.070000000000007</v>
      </c>
      <c r="I77" s="35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2:20" ht="19.5" x14ac:dyDescent="0.35">
      <c r="B78" s="122" t="s">
        <v>93</v>
      </c>
      <c r="C78" s="123"/>
      <c r="D78" s="123"/>
      <c r="E78" s="123"/>
      <c r="F78" s="123"/>
      <c r="G78" s="123"/>
      <c r="H78" s="123"/>
      <c r="I78" s="124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2:20" x14ac:dyDescent="0.25">
      <c r="B79" s="125" t="s">
        <v>3</v>
      </c>
      <c r="C79" s="127" t="s">
        <v>4</v>
      </c>
      <c r="D79" s="129" t="s">
        <v>5</v>
      </c>
      <c r="E79" s="129"/>
      <c r="F79" s="129"/>
      <c r="G79" s="130" t="s">
        <v>6</v>
      </c>
      <c r="H79" s="132" t="s">
        <v>7</v>
      </c>
      <c r="I79" s="134" t="s">
        <v>8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2:20" x14ac:dyDescent="0.25">
      <c r="B80" s="126"/>
      <c r="C80" s="128"/>
      <c r="D80" s="1" t="s">
        <v>9</v>
      </c>
      <c r="E80" s="1" t="s">
        <v>10</v>
      </c>
      <c r="F80" s="1" t="s">
        <v>11</v>
      </c>
      <c r="G80" s="131"/>
      <c r="H80" s="133"/>
      <c r="I80" s="135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2:20" x14ac:dyDescent="0.25">
      <c r="B81" s="104" t="s">
        <v>12</v>
      </c>
      <c r="C81" s="105"/>
      <c r="D81" s="105"/>
      <c r="E81" s="105"/>
      <c r="F81" s="105"/>
      <c r="G81" s="105"/>
      <c r="H81" s="105"/>
      <c r="I81" s="106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2:20" ht="15" customHeight="1" x14ac:dyDescent="0.25">
      <c r="B82" s="17" t="s">
        <v>94</v>
      </c>
      <c r="C82" s="18">
        <v>170</v>
      </c>
      <c r="D82" s="19">
        <v>6.09</v>
      </c>
      <c r="E82" s="19">
        <v>7.63</v>
      </c>
      <c r="F82" s="19">
        <v>24.51</v>
      </c>
      <c r="G82" s="19">
        <v>193.11</v>
      </c>
      <c r="H82" s="19">
        <v>1.3</v>
      </c>
      <c r="I82" s="20" t="s">
        <v>95</v>
      </c>
      <c r="J82" s="13"/>
      <c r="K82" s="30"/>
      <c r="L82" s="26"/>
      <c r="M82" s="26"/>
      <c r="N82" s="26"/>
      <c r="O82" s="26"/>
      <c r="P82" s="26"/>
      <c r="Q82" s="26"/>
      <c r="R82" s="26"/>
      <c r="S82" s="13"/>
      <c r="T82" s="13"/>
    </row>
    <row r="83" spans="2:20" x14ac:dyDescent="0.25">
      <c r="B83" s="5" t="s">
        <v>48</v>
      </c>
      <c r="C83" s="6">
        <v>150</v>
      </c>
      <c r="D83" s="6">
        <v>3.04</v>
      </c>
      <c r="E83" s="6">
        <v>2.65</v>
      </c>
      <c r="F83" s="6">
        <v>13.13</v>
      </c>
      <c r="G83" s="6">
        <v>88.81</v>
      </c>
      <c r="H83" s="6">
        <v>1.18</v>
      </c>
      <c r="I83" s="7" t="s">
        <v>49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2:20" x14ac:dyDescent="0.25">
      <c r="B84" s="5" t="s">
        <v>15</v>
      </c>
      <c r="C84" s="6">
        <v>45</v>
      </c>
      <c r="D84" s="6">
        <v>4.7300000000000004</v>
      </c>
      <c r="E84" s="6">
        <v>6.88</v>
      </c>
      <c r="F84" s="6">
        <v>14.56</v>
      </c>
      <c r="G84" s="6">
        <v>139</v>
      </c>
      <c r="H84" s="6">
        <v>7.0000000000000007E-2</v>
      </c>
      <c r="I84" s="7" t="s">
        <v>16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2:20" x14ac:dyDescent="0.25">
      <c r="B85" s="107" t="s">
        <v>19</v>
      </c>
      <c r="C85" s="108"/>
      <c r="D85" s="108"/>
      <c r="E85" s="108"/>
      <c r="F85" s="108"/>
      <c r="G85" s="108"/>
      <c r="H85" s="108"/>
      <c r="I85" s="109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x14ac:dyDescent="0.25">
      <c r="B86" s="5" t="s">
        <v>96</v>
      </c>
      <c r="C86" s="12">
        <v>100</v>
      </c>
      <c r="D86" s="12">
        <v>1.5</v>
      </c>
      <c r="E86" s="12">
        <v>0.5</v>
      </c>
      <c r="F86" s="12">
        <v>8</v>
      </c>
      <c r="G86" s="12">
        <v>95</v>
      </c>
      <c r="H86" s="12">
        <v>10</v>
      </c>
      <c r="I86" s="10" t="s">
        <v>53</v>
      </c>
      <c r="J86" s="13"/>
      <c r="K86" s="50"/>
      <c r="L86" s="51"/>
      <c r="M86" s="51"/>
      <c r="N86" s="51"/>
      <c r="O86" s="51"/>
      <c r="P86" s="51"/>
      <c r="Q86" s="51"/>
      <c r="R86" s="51"/>
      <c r="S86" s="13"/>
      <c r="T86" s="13"/>
    </row>
    <row r="87" spans="2:20" ht="14.25" customHeight="1" x14ac:dyDescent="0.25">
      <c r="B87" s="107" t="s">
        <v>22</v>
      </c>
      <c r="C87" s="110"/>
      <c r="D87" s="110"/>
      <c r="E87" s="110"/>
      <c r="F87" s="110"/>
      <c r="G87" s="110"/>
      <c r="H87" s="110"/>
      <c r="I87" s="111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2:20" x14ac:dyDescent="0.25">
      <c r="B88" s="52" t="s">
        <v>97</v>
      </c>
      <c r="C88" s="19">
        <v>200</v>
      </c>
      <c r="D88" s="19">
        <v>4.62</v>
      </c>
      <c r="E88" s="19">
        <v>5.62</v>
      </c>
      <c r="F88" s="19">
        <v>5.72</v>
      </c>
      <c r="G88" s="19">
        <v>92.2</v>
      </c>
      <c r="H88" s="19">
        <v>10.76</v>
      </c>
      <c r="I88" s="20" t="s">
        <v>24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s="16" customFormat="1" x14ac:dyDescent="0.25">
      <c r="B89" s="53" t="s">
        <v>98</v>
      </c>
      <c r="C89" s="54">
        <v>60</v>
      </c>
      <c r="D89" s="55">
        <v>8.4</v>
      </c>
      <c r="E89" s="55">
        <v>1.7</v>
      </c>
      <c r="F89" s="55">
        <v>5.0999999999999996</v>
      </c>
      <c r="G89" s="55">
        <v>68.599999999999994</v>
      </c>
      <c r="H89" s="55">
        <v>0.1</v>
      </c>
      <c r="I89" s="42" t="s">
        <v>24</v>
      </c>
    </row>
    <row r="90" spans="2:20" x14ac:dyDescent="0.25">
      <c r="B90" s="17" t="s">
        <v>99</v>
      </c>
      <c r="C90" s="18">
        <v>100</v>
      </c>
      <c r="D90" s="19">
        <v>2.4</v>
      </c>
      <c r="E90" s="19">
        <v>2.88</v>
      </c>
      <c r="F90" s="19">
        <v>25.02</v>
      </c>
      <c r="G90" s="19">
        <v>135.69999999999999</v>
      </c>
      <c r="H90" s="19">
        <v>0</v>
      </c>
      <c r="I90" s="20" t="s">
        <v>100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s="56" customFormat="1" x14ac:dyDescent="0.25">
      <c r="B91" s="17" t="s">
        <v>101</v>
      </c>
      <c r="C91" s="6">
        <v>45</v>
      </c>
      <c r="D91" s="6">
        <v>0.61</v>
      </c>
      <c r="E91" s="6">
        <v>4.55</v>
      </c>
      <c r="F91" s="6">
        <v>3.23</v>
      </c>
      <c r="G91" s="6">
        <v>56.78</v>
      </c>
      <c r="H91" s="6">
        <v>3.26</v>
      </c>
      <c r="I91" s="7" t="s">
        <v>102</v>
      </c>
    </row>
    <row r="92" spans="2:20" x14ac:dyDescent="0.25">
      <c r="B92" s="21" t="s">
        <v>103</v>
      </c>
      <c r="C92" s="6">
        <v>180</v>
      </c>
      <c r="D92" s="19">
        <v>0.14000000000000001</v>
      </c>
      <c r="E92" s="19">
        <v>10.9</v>
      </c>
      <c r="F92" s="19">
        <v>21.89</v>
      </c>
      <c r="G92" s="19">
        <v>89.09</v>
      </c>
      <c r="H92" s="19">
        <v>0.87</v>
      </c>
      <c r="I92" s="7" t="s">
        <v>104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x14ac:dyDescent="0.25">
      <c r="B93" s="38" t="s">
        <v>247</v>
      </c>
      <c r="C93" s="6">
        <v>40</v>
      </c>
      <c r="D93" s="6">
        <v>2.4500000000000002</v>
      </c>
      <c r="E93" s="6">
        <v>7.54</v>
      </c>
      <c r="F93" s="6">
        <v>14.62</v>
      </c>
      <c r="G93" s="6">
        <v>136</v>
      </c>
      <c r="H93" s="6">
        <v>0</v>
      </c>
      <c r="I93" s="7" t="s">
        <v>32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x14ac:dyDescent="0.25">
      <c r="B94" s="21" t="s">
        <v>33</v>
      </c>
      <c r="C94" s="6">
        <v>25</v>
      </c>
      <c r="D94" s="6">
        <v>1.53</v>
      </c>
      <c r="E94" s="6">
        <v>4.71</v>
      </c>
      <c r="F94" s="6">
        <v>9.14</v>
      </c>
      <c r="G94" s="6">
        <v>85</v>
      </c>
      <c r="H94" s="6">
        <v>0</v>
      </c>
      <c r="I94" s="7" t="s">
        <v>32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2:20" x14ac:dyDescent="0.25">
      <c r="B95" s="104" t="s">
        <v>34</v>
      </c>
      <c r="C95" s="117"/>
      <c r="D95" s="117"/>
      <c r="E95" s="117"/>
      <c r="F95" s="117"/>
      <c r="G95" s="117"/>
      <c r="H95" s="117"/>
      <c r="I95" s="139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2:20" x14ac:dyDescent="0.25">
      <c r="B96" s="39" t="s">
        <v>105</v>
      </c>
      <c r="C96" s="27">
        <v>180</v>
      </c>
      <c r="D96" s="27">
        <v>5.22</v>
      </c>
      <c r="E96" s="27">
        <v>4.5</v>
      </c>
      <c r="F96" s="27">
        <v>7.38</v>
      </c>
      <c r="G96" s="27">
        <v>95.4</v>
      </c>
      <c r="H96" s="27">
        <v>1.44</v>
      </c>
      <c r="I96" s="29" t="s">
        <v>106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s="13" customFormat="1" x14ac:dyDescent="0.25">
      <c r="B97" s="46" t="s">
        <v>107</v>
      </c>
      <c r="C97" s="57">
        <v>50</v>
      </c>
      <c r="D97" s="6">
        <v>3.9</v>
      </c>
      <c r="E97" s="6">
        <v>3.06</v>
      </c>
      <c r="F97" s="6">
        <v>26.93</v>
      </c>
      <c r="G97" s="6">
        <v>151</v>
      </c>
      <c r="H97" s="18">
        <v>0</v>
      </c>
      <c r="I97" s="58" t="s">
        <v>108</v>
      </c>
    </row>
    <row r="98" spans="2:20" ht="12.75" customHeight="1" x14ac:dyDescent="0.25">
      <c r="B98" s="107" t="s">
        <v>39</v>
      </c>
      <c r="C98" s="110"/>
      <c r="D98" s="110"/>
      <c r="E98" s="110"/>
      <c r="F98" s="110"/>
      <c r="G98" s="110"/>
      <c r="H98" s="110"/>
      <c r="I98" s="111"/>
      <c r="K98" s="13"/>
      <c r="L98" s="30"/>
      <c r="M98" s="59"/>
      <c r="N98" s="59"/>
      <c r="O98" s="59"/>
      <c r="P98" s="59"/>
      <c r="Q98" s="59"/>
      <c r="R98" s="59"/>
      <c r="S98" s="51"/>
      <c r="T98" s="13"/>
    </row>
    <row r="99" spans="2:20" x14ac:dyDescent="0.25">
      <c r="B99" s="17" t="s">
        <v>109</v>
      </c>
      <c r="C99" s="6">
        <v>150</v>
      </c>
      <c r="D99" s="60">
        <v>9.2899999999999991</v>
      </c>
      <c r="E99" s="60">
        <v>10.01</v>
      </c>
      <c r="F99" s="60">
        <v>22.71</v>
      </c>
      <c r="G99" s="60">
        <v>218</v>
      </c>
      <c r="H99" s="60">
        <v>0.14000000000000001</v>
      </c>
      <c r="I99" s="7" t="s">
        <v>110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x14ac:dyDescent="0.25">
      <c r="B100" s="21" t="s">
        <v>72</v>
      </c>
      <c r="C100" s="6">
        <v>150</v>
      </c>
      <c r="D100" s="3">
        <v>2.36</v>
      </c>
      <c r="E100" s="3">
        <v>2</v>
      </c>
      <c r="F100" s="3">
        <v>11.92</v>
      </c>
      <c r="G100" s="3">
        <v>75.5</v>
      </c>
      <c r="H100" s="6">
        <v>0.97</v>
      </c>
      <c r="I100" s="7" t="s">
        <v>73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x14ac:dyDescent="0.25">
      <c r="B101" s="8" t="s">
        <v>33</v>
      </c>
      <c r="C101" s="6">
        <v>25</v>
      </c>
      <c r="D101" s="6">
        <v>1.53</v>
      </c>
      <c r="E101" s="6">
        <v>4.71</v>
      </c>
      <c r="F101" s="6">
        <v>9.14</v>
      </c>
      <c r="G101" s="6">
        <v>85</v>
      </c>
      <c r="H101" s="6">
        <v>0</v>
      </c>
      <c r="I101" s="7" t="s">
        <v>32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 x14ac:dyDescent="0.25">
      <c r="B102" s="32" t="s">
        <v>111</v>
      </c>
      <c r="C102" s="33"/>
      <c r="D102" s="34">
        <f>SUM(D96:D101,D88:D94,D86,D82:D84)</f>
        <v>57.81</v>
      </c>
      <c r="E102" s="34">
        <f>SUM(E96:E101,E88:E94,E86,E82:E84)</f>
        <v>79.84</v>
      </c>
      <c r="F102" s="34">
        <f>SUM(F96:F101,F88:F94,F86,F82:F84)</f>
        <v>223</v>
      </c>
      <c r="G102" s="34">
        <f>SUM(G96:G101,G88:G94,G86,G82:G84)</f>
        <v>1804.19</v>
      </c>
      <c r="H102" s="34">
        <f>SUM(H96:H101,H88:H94,H86,H82:H84)</f>
        <v>30.09</v>
      </c>
      <c r="I102" s="35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2:20" ht="19.5" x14ac:dyDescent="0.35">
      <c r="B103" s="122" t="s">
        <v>112</v>
      </c>
      <c r="C103" s="123"/>
      <c r="D103" s="123"/>
      <c r="E103" s="123"/>
      <c r="F103" s="123"/>
      <c r="G103" s="123"/>
      <c r="H103" s="123"/>
      <c r="I103" s="124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2:20" x14ac:dyDescent="0.25">
      <c r="B104" s="125" t="s">
        <v>3</v>
      </c>
      <c r="C104" s="127" t="s">
        <v>4</v>
      </c>
      <c r="D104" s="129" t="s">
        <v>5</v>
      </c>
      <c r="E104" s="129"/>
      <c r="F104" s="129"/>
      <c r="G104" s="130" t="s">
        <v>6</v>
      </c>
      <c r="H104" s="132" t="s">
        <v>7</v>
      </c>
      <c r="I104" s="134" t="s">
        <v>8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2:20" x14ac:dyDescent="0.25">
      <c r="B105" s="126"/>
      <c r="C105" s="128"/>
      <c r="D105" s="1" t="s">
        <v>9</v>
      </c>
      <c r="E105" s="1" t="s">
        <v>10</v>
      </c>
      <c r="F105" s="1" t="s">
        <v>11</v>
      </c>
      <c r="G105" s="131"/>
      <c r="H105" s="133"/>
      <c r="I105" s="135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2:20" x14ac:dyDescent="0.25">
      <c r="B106" s="104" t="s">
        <v>12</v>
      </c>
      <c r="C106" s="105"/>
      <c r="D106" s="105"/>
      <c r="E106" s="105"/>
      <c r="F106" s="105"/>
      <c r="G106" s="105"/>
      <c r="H106" s="105"/>
      <c r="I106" s="106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2:20" x14ac:dyDescent="0.25">
      <c r="B107" s="2" t="s">
        <v>113</v>
      </c>
      <c r="C107" s="6">
        <v>150</v>
      </c>
      <c r="D107" s="19">
        <v>7.51</v>
      </c>
      <c r="E107" s="19">
        <v>8.34</v>
      </c>
      <c r="F107" s="19">
        <v>30.44</v>
      </c>
      <c r="G107" s="19">
        <v>227</v>
      </c>
      <c r="H107" s="19">
        <v>0.91</v>
      </c>
      <c r="I107" s="7" t="s">
        <v>114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2:20" x14ac:dyDescent="0.25">
      <c r="B108" s="5" t="s">
        <v>115</v>
      </c>
      <c r="C108" s="6">
        <v>150</v>
      </c>
      <c r="D108" s="3">
        <v>2.36</v>
      </c>
      <c r="E108" s="3">
        <v>2</v>
      </c>
      <c r="F108" s="3">
        <v>11.92</v>
      </c>
      <c r="G108" s="3">
        <v>75.5</v>
      </c>
      <c r="H108" s="6">
        <v>0.97</v>
      </c>
      <c r="I108" s="7" t="s">
        <v>73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2:20" x14ac:dyDescent="0.25">
      <c r="B109" s="21" t="s">
        <v>50</v>
      </c>
      <c r="C109" s="6">
        <v>45</v>
      </c>
      <c r="D109" s="36">
        <v>2.0299999999999998</v>
      </c>
      <c r="E109" s="36">
        <v>3.21</v>
      </c>
      <c r="F109" s="36">
        <v>11.34</v>
      </c>
      <c r="G109" s="36">
        <v>127</v>
      </c>
      <c r="H109" s="36">
        <v>0.08</v>
      </c>
      <c r="I109" s="7" t="s">
        <v>51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2:20" x14ac:dyDescent="0.25">
      <c r="B110" s="107" t="s">
        <v>19</v>
      </c>
      <c r="C110" s="108"/>
      <c r="D110" s="108"/>
      <c r="E110" s="108"/>
      <c r="F110" s="108"/>
      <c r="G110" s="108"/>
      <c r="H110" s="108"/>
      <c r="I110" s="109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2:20" x14ac:dyDescent="0.25">
      <c r="B111" s="21" t="s">
        <v>20</v>
      </c>
      <c r="C111" s="12">
        <v>150</v>
      </c>
      <c r="D111" s="12">
        <v>0.75</v>
      </c>
      <c r="E111" s="12">
        <v>0</v>
      </c>
      <c r="F111" s="12">
        <v>15</v>
      </c>
      <c r="G111" s="12">
        <v>63.08</v>
      </c>
      <c r="H111" s="12">
        <v>2.98</v>
      </c>
      <c r="I111" s="10" t="s">
        <v>21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2:20" x14ac:dyDescent="0.25">
      <c r="B112" s="107" t="s">
        <v>22</v>
      </c>
      <c r="C112" s="110"/>
      <c r="D112" s="110"/>
      <c r="E112" s="110"/>
      <c r="F112" s="110"/>
      <c r="G112" s="110"/>
      <c r="H112" s="110"/>
      <c r="I112" s="111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0" s="16" customFormat="1" x14ac:dyDescent="0.25">
      <c r="B113" s="17" t="s">
        <v>116</v>
      </c>
      <c r="C113" s="40">
        <v>200</v>
      </c>
      <c r="D113" s="41">
        <v>1.18</v>
      </c>
      <c r="E113" s="41">
        <v>1.7</v>
      </c>
      <c r="F113" s="41">
        <v>9.6</v>
      </c>
      <c r="G113" s="41">
        <v>58.36</v>
      </c>
      <c r="H113" s="41">
        <v>3.26</v>
      </c>
      <c r="I113" s="42" t="s">
        <v>24</v>
      </c>
    </row>
    <row r="114" spans="2:20" x14ac:dyDescent="0.25">
      <c r="B114" s="17" t="s">
        <v>117</v>
      </c>
      <c r="C114" s="6">
        <v>100</v>
      </c>
      <c r="D114" s="19">
        <v>3.2</v>
      </c>
      <c r="E114" s="19">
        <v>5.2</v>
      </c>
      <c r="F114" s="19">
        <v>22.88</v>
      </c>
      <c r="G114" s="19">
        <v>151.36000000000001</v>
      </c>
      <c r="H114" s="19">
        <v>21.75</v>
      </c>
      <c r="I114" s="7" t="s">
        <v>118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2:20" x14ac:dyDescent="0.25">
      <c r="B115" s="17" t="s">
        <v>119</v>
      </c>
      <c r="C115" s="18">
        <v>60</v>
      </c>
      <c r="D115" s="19">
        <v>10.1</v>
      </c>
      <c r="E115" s="19">
        <v>9.4</v>
      </c>
      <c r="F115" s="19">
        <v>4</v>
      </c>
      <c r="G115" s="19">
        <v>141.9</v>
      </c>
      <c r="H115" s="19">
        <v>7.45</v>
      </c>
      <c r="I115" s="42" t="s">
        <v>24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2:20" x14ac:dyDescent="0.25">
      <c r="B116" s="17" t="s">
        <v>120</v>
      </c>
      <c r="C116" s="6">
        <v>50</v>
      </c>
      <c r="D116" s="61">
        <v>0.46</v>
      </c>
      <c r="E116" s="61">
        <v>3.65</v>
      </c>
      <c r="F116" s="61">
        <v>1.43</v>
      </c>
      <c r="G116" s="61">
        <v>40.380000000000003</v>
      </c>
      <c r="H116" s="61">
        <v>5.7</v>
      </c>
      <c r="I116" s="7" t="s">
        <v>121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2:20" x14ac:dyDescent="0.25">
      <c r="B117" s="21" t="s">
        <v>122</v>
      </c>
      <c r="C117" s="6">
        <v>150</v>
      </c>
      <c r="D117" s="19">
        <v>0.158</v>
      </c>
      <c r="E117" s="19">
        <v>3.3000000000000002E-2</v>
      </c>
      <c r="F117" s="19">
        <v>13.507999999999999</v>
      </c>
      <c r="G117" s="19">
        <v>54.94</v>
      </c>
      <c r="H117" s="19">
        <v>12.6</v>
      </c>
      <c r="I117" s="7" t="s">
        <v>123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2:20" x14ac:dyDescent="0.25">
      <c r="B118" s="38" t="s">
        <v>247</v>
      </c>
      <c r="C118" s="6">
        <v>40</v>
      </c>
      <c r="D118" s="6">
        <v>2.4500000000000002</v>
      </c>
      <c r="E118" s="6">
        <v>7.54</v>
      </c>
      <c r="F118" s="6">
        <v>14.62</v>
      </c>
      <c r="G118" s="6">
        <v>136</v>
      </c>
      <c r="H118" s="6">
        <v>0</v>
      </c>
      <c r="I118" s="7" t="s">
        <v>32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2:20" x14ac:dyDescent="0.25">
      <c r="B119" s="21" t="s">
        <v>33</v>
      </c>
      <c r="C119" s="6">
        <v>25</v>
      </c>
      <c r="D119" s="6">
        <v>1.53</v>
      </c>
      <c r="E119" s="6">
        <v>4.71</v>
      </c>
      <c r="F119" s="6">
        <v>9.14</v>
      </c>
      <c r="G119" s="6">
        <v>85</v>
      </c>
      <c r="H119" s="6">
        <v>0</v>
      </c>
      <c r="I119" s="7" t="s">
        <v>32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2:20" x14ac:dyDescent="0.25">
      <c r="B120" s="136" t="s">
        <v>34</v>
      </c>
      <c r="C120" s="137"/>
      <c r="D120" s="137"/>
      <c r="E120" s="137"/>
      <c r="F120" s="137"/>
      <c r="G120" s="137"/>
      <c r="H120" s="137"/>
      <c r="I120" s="138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2:20" x14ac:dyDescent="0.25">
      <c r="B121" s="39" t="s">
        <v>124</v>
      </c>
      <c r="C121" s="27">
        <v>180</v>
      </c>
      <c r="D121" s="28">
        <v>9</v>
      </c>
      <c r="E121" s="28">
        <v>5.76</v>
      </c>
      <c r="F121" s="28">
        <v>15.3</v>
      </c>
      <c r="G121" s="28">
        <v>153</v>
      </c>
      <c r="H121" s="28">
        <v>1.08</v>
      </c>
      <c r="I121" s="29" t="s">
        <v>125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2:20" x14ac:dyDescent="0.25">
      <c r="B122" s="17" t="s">
        <v>126</v>
      </c>
      <c r="C122" s="23">
        <v>50</v>
      </c>
      <c r="D122" s="6">
        <v>3.75</v>
      </c>
      <c r="E122" s="6">
        <v>4.9000000000000004</v>
      </c>
      <c r="F122" s="6">
        <v>37.200000000000003</v>
      </c>
      <c r="G122" s="6">
        <v>208.5</v>
      </c>
      <c r="H122" s="6">
        <v>0</v>
      </c>
      <c r="I122" s="7" t="s">
        <v>127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2:20" x14ac:dyDescent="0.25">
      <c r="B123" s="115" t="s">
        <v>39</v>
      </c>
      <c r="C123" s="116"/>
      <c r="D123" s="116"/>
      <c r="E123" s="116"/>
      <c r="F123" s="116"/>
      <c r="G123" s="116"/>
      <c r="H123" s="116"/>
      <c r="I123" s="118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2:20" x14ac:dyDescent="0.25">
      <c r="B124" s="17" t="s">
        <v>128</v>
      </c>
      <c r="C124" s="6">
        <v>150</v>
      </c>
      <c r="D124" s="6">
        <v>26.64</v>
      </c>
      <c r="E124" s="6">
        <v>18.149999999999999</v>
      </c>
      <c r="F124" s="6">
        <v>27.55</v>
      </c>
      <c r="G124" s="6">
        <v>379</v>
      </c>
      <c r="H124" s="6">
        <v>0.36</v>
      </c>
      <c r="I124" s="7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2:20" ht="15" customHeight="1" x14ac:dyDescent="0.25">
      <c r="B125" s="17" t="s">
        <v>48</v>
      </c>
      <c r="C125" s="6">
        <v>150</v>
      </c>
      <c r="D125" s="6">
        <v>3.04</v>
      </c>
      <c r="E125" s="6">
        <v>2.65</v>
      </c>
      <c r="F125" s="6">
        <v>13.13</v>
      </c>
      <c r="G125" s="6">
        <v>88.81</v>
      </c>
      <c r="H125" s="6">
        <v>1.18</v>
      </c>
      <c r="I125" s="7" t="s">
        <v>49</v>
      </c>
      <c r="K125" s="13"/>
      <c r="L125" s="62"/>
      <c r="M125" s="26"/>
      <c r="N125" s="43"/>
      <c r="O125" s="43"/>
      <c r="P125" s="43"/>
      <c r="Q125" s="43"/>
      <c r="R125" s="43"/>
      <c r="S125" s="26"/>
      <c r="T125" s="13"/>
    </row>
    <row r="126" spans="2:20" x14ac:dyDescent="0.25">
      <c r="B126" s="63" t="s">
        <v>129</v>
      </c>
      <c r="C126" s="27">
        <v>30</v>
      </c>
      <c r="D126" s="28">
        <v>0.7</v>
      </c>
      <c r="E126" s="28">
        <v>0.56000000000000005</v>
      </c>
      <c r="F126" s="28">
        <v>5.33</v>
      </c>
      <c r="G126" s="28">
        <v>27.8</v>
      </c>
      <c r="H126" s="28">
        <v>0</v>
      </c>
      <c r="I126" s="29" t="s">
        <v>68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2:20" x14ac:dyDescent="0.25">
      <c r="B127" s="21" t="s">
        <v>33</v>
      </c>
      <c r="C127" s="6">
        <v>25</v>
      </c>
      <c r="D127" s="6">
        <v>1.53</v>
      </c>
      <c r="E127" s="6">
        <v>4.71</v>
      </c>
      <c r="F127" s="6">
        <v>9.14</v>
      </c>
      <c r="G127" s="6">
        <v>85</v>
      </c>
      <c r="H127" s="6">
        <v>0</v>
      </c>
      <c r="I127" s="7" t="s">
        <v>32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5">
      <c r="B128" s="32" t="s">
        <v>130</v>
      </c>
      <c r="C128" s="33"/>
      <c r="D128" s="34">
        <f>SUM(D107:D109,D113:D119,D124:D127)+D121+D122+D111</f>
        <v>76.388000000000005</v>
      </c>
      <c r="E128" s="34">
        <f>SUM(E107:E109,E113:E119,E124:E127)+E121+E122+E111</f>
        <v>82.513000000000005</v>
      </c>
      <c r="F128" s="34">
        <f>SUM(F107:F109,F113:F119,F124:F127)+F121+F122+F111</f>
        <v>251.52800000000002</v>
      </c>
      <c r="G128" s="34">
        <f>SUM(G107:G109,G113:G119,G124:G127)+G121+G122+G111</f>
        <v>2102.63</v>
      </c>
      <c r="H128" s="34">
        <f>SUM(H107:H109,H113:H119,H124:H127)+H121+H122+H111</f>
        <v>58.32</v>
      </c>
      <c r="I128" s="35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2:20" ht="19.5" x14ac:dyDescent="0.35">
      <c r="B129" s="122" t="s">
        <v>131</v>
      </c>
      <c r="C129" s="123"/>
      <c r="D129" s="123"/>
      <c r="E129" s="123"/>
      <c r="F129" s="123"/>
      <c r="G129" s="123"/>
      <c r="H129" s="123"/>
      <c r="I129" s="124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B130" s="125" t="s">
        <v>3</v>
      </c>
      <c r="C130" s="127" t="s">
        <v>4</v>
      </c>
      <c r="D130" s="129" t="s">
        <v>5</v>
      </c>
      <c r="E130" s="129"/>
      <c r="F130" s="129"/>
      <c r="G130" s="130" t="s">
        <v>6</v>
      </c>
      <c r="H130" s="132" t="s">
        <v>7</v>
      </c>
      <c r="I130" s="134" t="s">
        <v>8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2:20" x14ac:dyDescent="0.25">
      <c r="B131" s="126"/>
      <c r="C131" s="128"/>
      <c r="D131" s="1" t="s">
        <v>9</v>
      </c>
      <c r="E131" s="1" t="s">
        <v>10</v>
      </c>
      <c r="F131" s="1" t="s">
        <v>11</v>
      </c>
      <c r="G131" s="131"/>
      <c r="H131" s="133"/>
      <c r="I131" s="135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x14ac:dyDescent="0.25">
      <c r="B132" s="104" t="s">
        <v>12</v>
      </c>
      <c r="C132" s="105"/>
      <c r="D132" s="105"/>
      <c r="E132" s="105"/>
      <c r="F132" s="105"/>
      <c r="G132" s="105"/>
      <c r="H132" s="105"/>
      <c r="I132" s="106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2:20" x14ac:dyDescent="0.25">
      <c r="B133" s="17" t="s">
        <v>132</v>
      </c>
      <c r="C133" s="18">
        <v>150</v>
      </c>
      <c r="D133" s="19">
        <v>7.51</v>
      </c>
      <c r="E133" s="19">
        <v>8.34</v>
      </c>
      <c r="F133" s="19">
        <v>30.44</v>
      </c>
      <c r="G133" s="19">
        <v>227</v>
      </c>
      <c r="H133" s="19">
        <v>0.91</v>
      </c>
      <c r="I133" s="20" t="s">
        <v>114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2:20" x14ac:dyDescent="0.25">
      <c r="B134" s="17" t="s">
        <v>133</v>
      </c>
      <c r="C134" s="9">
        <v>150</v>
      </c>
      <c r="D134" s="9">
        <v>0.05</v>
      </c>
      <c r="E134" s="9">
        <v>0.01</v>
      </c>
      <c r="F134" s="9">
        <v>7.85</v>
      </c>
      <c r="G134" s="9">
        <v>31.45</v>
      </c>
      <c r="H134" s="9">
        <v>0.02</v>
      </c>
      <c r="I134" s="10" t="s">
        <v>18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2:20" x14ac:dyDescent="0.25">
      <c r="B135" s="8" t="s">
        <v>74</v>
      </c>
      <c r="C135" s="6">
        <v>20</v>
      </c>
      <c r="D135" s="36">
        <v>1.54</v>
      </c>
      <c r="E135" s="36">
        <v>3.46</v>
      </c>
      <c r="F135" s="36">
        <v>9.75</v>
      </c>
      <c r="G135" s="36">
        <v>78</v>
      </c>
      <c r="H135" s="36">
        <v>0</v>
      </c>
      <c r="I135" s="7" t="s">
        <v>75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2:20" x14ac:dyDescent="0.25">
      <c r="B136" s="107" t="s">
        <v>19</v>
      </c>
      <c r="C136" s="108"/>
      <c r="D136" s="108"/>
      <c r="E136" s="108"/>
      <c r="F136" s="108"/>
      <c r="G136" s="108"/>
      <c r="H136" s="108"/>
      <c r="I136" s="109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2:20" ht="15.75" customHeight="1" x14ac:dyDescent="0.25">
      <c r="B137" s="8" t="s">
        <v>20</v>
      </c>
      <c r="C137" s="12">
        <v>150</v>
      </c>
      <c r="D137" s="12">
        <v>0.75</v>
      </c>
      <c r="E137" s="12">
        <v>0</v>
      </c>
      <c r="F137" s="12">
        <v>15</v>
      </c>
      <c r="G137" s="12">
        <v>63.08</v>
      </c>
      <c r="H137" s="12">
        <v>2.98</v>
      </c>
      <c r="I137" s="10" t="s">
        <v>21</v>
      </c>
      <c r="K137" s="13"/>
      <c r="L137" s="25"/>
      <c r="M137" s="26"/>
      <c r="N137" s="43"/>
      <c r="O137" s="43"/>
      <c r="P137" s="43"/>
      <c r="Q137" s="43"/>
      <c r="R137" s="43"/>
      <c r="S137" s="26"/>
      <c r="T137" s="13"/>
    </row>
    <row r="138" spans="2:20" x14ac:dyDescent="0.25">
      <c r="B138" s="107" t="s">
        <v>22</v>
      </c>
      <c r="C138" s="110"/>
      <c r="D138" s="110"/>
      <c r="E138" s="110"/>
      <c r="F138" s="110"/>
      <c r="G138" s="110"/>
      <c r="H138" s="110"/>
      <c r="I138" s="111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2:20" x14ac:dyDescent="0.25">
      <c r="B139" s="64" t="s">
        <v>134</v>
      </c>
      <c r="C139" s="41">
        <v>200</v>
      </c>
      <c r="D139" s="41">
        <v>4.7</v>
      </c>
      <c r="E139" s="41">
        <v>5.66</v>
      </c>
      <c r="F139" s="41">
        <v>10.119999999999999</v>
      </c>
      <c r="G139" s="41">
        <v>110.36</v>
      </c>
      <c r="H139" s="41">
        <v>6.76</v>
      </c>
      <c r="I139" s="65" t="s">
        <v>24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2:20" s="16" customFormat="1" x14ac:dyDescent="0.25">
      <c r="B140" s="17" t="s">
        <v>135</v>
      </c>
      <c r="C140" s="44">
        <v>100</v>
      </c>
      <c r="D140" s="41">
        <v>20.3</v>
      </c>
      <c r="E140" s="41">
        <v>17</v>
      </c>
      <c r="F140" s="41">
        <v>35.69</v>
      </c>
      <c r="G140" s="41">
        <v>377</v>
      </c>
      <c r="H140" s="41">
        <v>1.01</v>
      </c>
      <c r="I140" s="42" t="s">
        <v>136</v>
      </c>
    </row>
    <row r="141" spans="2:20" x14ac:dyDescent="0.25">
      <c r="B141" s="17" t="s">
        <v>137</v>
      </c>
      <c r="C141" s="18">
        <v>45</v>
      </c>
      <c r="D141" s="19">
        <v>1.18</v>
      </c>
      <c r="E141" s="19">
        <v>3.81</v>
      </c>
      <c r="F141" s="19">
        <v>2.93</v>
      </c>
      <c r="G141" s="19">
        <v>50.25</v>
      </c>
      <c r="H141" s="19">
        <v>2.4</v>
      </c>
      <c r="I141" s="20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2:20" x14ac:dyDescent="0.25">
      <c r="B142" s="17" t="s">
        <v>138</v>
      </c>
      <c r="C142" s="6">
        <v>150</v>
      </c>
      <c r="D142" s="19">
        <v>0.23</v>
      </c>
      <c r="E142" s="19">
        <v>0.01</v>
      </c>
      <c r="F142" s="19">
        <v>18.28</v>
      </c>
      <c r="G142" s="19">
        <v>72.569999999999993</v>
      </c>
      <c r="H142" s="19">
        <v>0.21</v>
      </c>
      <c r="I142" s="7" t="s">
        <v>30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2:20" x14ac:dyDescent="0.25">
      <c r="B143" s="38" t="s">
        <v>247</v>
      </c>
      <c r="C143" s="6">
        <v>40</v>
      </c>
      <c r="D143" s="6">
        <v>2.4500000000000002</v>
      </c>
      <c r="E143" s="6">
        <v>7.54</v>
      </c>
      <c r="F143" s="6">
        <v>14.62</v>
      </c>
      <c r="G143" s="6">
        <v>136</v>
      </c>
      <c r="H143" s="6">
        <v>0</v>
      </c>
      <c r="I143" s="7" t="s">
        <v>32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2:20" x14ac:dyDescent="0.25">
      <c r="B144" s="21" t="s">
        <v>33</v>
      </c>
      <c r="C144" s="6">
        <v>25</v>
      </c>
      <c r="D144" s="6">
        <v>1.53</v>
      </c>
      <c r="E144" s="6">
        <v>4.71</v>
      </c>
      <c r="F144" s="6">
        <v>9.14</v>
      </c>
      <c r="G144" s="6">
        <v>85</v>
      </c>
      <c r="H144" s="6">
        <v>0</v>
      </c>
      <c r="I144" s="7" t="s">
        <v>32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2:20" x14ac:dyDescent="0.25">
      <c r="B145" s="136" t="s">
        <v>34</v>
      </c>
      <c r="C145" s="137"/>
      <c r="D145" s="137"/>
      <c r="E145" s="137"/>
      <c r="F145" s="137"/>
      <c r="G145" s="137"/>
      <c r="H145" s="137"/>
      <c r="I145" s="138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2:20" x14ac:dyDescent="0.25">
      <c r="B146" s="39" t="s">
        <v>139</v>
      </c>
      <c r="C146" s="6">
        <v>150</v>
      </c>
      <c r="D146" s="6">
        <v>4.54</v>
      </c>
      <c r="E146" s="6">
        <v>4.05</v>
      </c>
      <c r="F146" s="6">
        <v>7.52</v>
      </c>
      <c r="G146" s="6">
        <v>84.66</v>
      </c>
      <c r="H146" s="6">
        <v>2.04</v>
      </c>
      <c r="I146" s="7" t="s">
        <v>61</v>
      </c>
      <c r="K146" s="13"/>
      <c r="L146" s="30"/>
      <c r="M146" s="26"/>
      <c r="N146" s="26"/>
      <c r="O146" s="26"/>
      <c r="P146" s="26"/>
      <c r="Q146" s="26"/>
      <c r="R146" s="26"/>
      <c r="S146" s="26"/>
      <c r="T146" s="13"/>
    </row>
    <row r="147" spans="2:20" x14ac:dyDescent="0.25">
      <c r="B147" s="21" t="s">
        <v>140</v>
      </c>
      <c r="C147" s="6">
        <v>50</v>
      </c>
      <c r="D147" s="6">
        <v>3.96</v>
      </c>
      <c r="E147" s="6">
        <v>4.0599999999999996</v>
      </c>
      <c r="F147" s="6">
        <v>27.24</v>
      </c>
      <c r="G147" s="6">
        <v>162</v>
      </c>
      <c r="H147" s="6">
        <v>0</v>
      </c>
      <c r="I147" s="7" t="s">
        <v>141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2:20" x14ac:dyDescent="0.25">
      <c r="B148" s="115" t="s">
        <v>39</v>
      </c>
      <c r="C148" s="116"/>
      <c r="D148" s="116"/>
      <c r="E148" s="116"/>
      <c r="F148" s="116"/>
      <c r="G148" s="116"/>
      <c r="H148" s="116"/>
      <c r="I148" s="118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2:20" x14ac:dyDescent="0.25">
      <c r="B149" s="17" t="s">
        <v>142</v>
      </c>
      <c r="C149" s="6">
        <v>155</v>
      </c>
      <c r="D149" s="6">
        <v>4.95</v>
      </c>
      <c r="E149" s="6">
        <v>9.3800000000000008</v>
      </c>
      <c r="F149" s="6">
        <v>28.9</v>
      </c>
      <c r="G149" s="6">
        <v>220</v>
      </c>
      <c r="H149" s="6">
        <v>1.5</v>
      </c>
      <c r="I149" s="7" t="s">
        <v>143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2:20" x14ac:dyDescent="0.25">
      <c r="B150" s="17" t="s">
        <v>48</v>
      </c>
      <c r="C150" s="6">
        <v>150</v>
      </c>
      <c r="D150" s="6">
        <v>3.04</v>
      </c>
      <c r="E150" s="6">
        <v>2.65</v>
      </c>
      <c r="F150" s="6">
        <v>13.13</v>
      </c>
      <c r="G150" s="6">
        <v>88.81</v>
      </c>
      <c r="H150" s="6">
        <v>1.18</v>
      </c>
      <c r="I150" s="7" t="s">
        <v>49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2:20" x14ac:dyDescent="0.25">
      <c r="B151" s="8" t="s">
        <v>33</v>
      </c>
      <c r="C151" s="6">
        <v>25</v>
      </c>
      <c r="D151" s="6">
        <v>1.53</v>
      </c>
      <c r="E151" s="6">
        <v>4.71</v>
      </c>
      <c r="F151" s="6">
        <v>9.14</v>
      </c>
      <c r="G151" s="6">
        <v>85</v>
      </c>
      <c r="H151" s="6">
        <v>0</v>
      </c>
      <c r="I151" s="7" t="s">
        <v>32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2:20" x14ac:dyDescent="0.25">
      <c r="B152" s="21"/>
      <c r="C152" s="6"/>
      <c r="D152" s="3"/>
      <c r="E152" s="3"/>
      <c r="F152" s="3"/>
      <c r="G152" s="3"/>
      <c r="H152" s="6"/>
      <c r="I152" s="29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2:20" x14ac:dyDescent="0.25">
      <c r="B153" s="32" t="s">
        <v>144</v>
      </c>
      <c r="C153" s="33"/>
      <c r="D153" s="34">
        <f>SUM(D133:D135,D137,D139:D144,D146:D147,D149:D152)</f>
        <v>58.260000000000005</v>
      </c>
      <c r="E153" s="34">
        <f>SUM(E149:E152,E146:E147,E139:E144,E137,E133:E135)</f>
        <v>75.39</v>
      </c>
      <c r="F153" s="34">
        <f>SUM(F133:F135,F137,F139:F144,F146:F147,F149:F152)</f>
        <v>239.75</v>
      </c>
      <c r="G153" s="34">
        <f>SUM(G133:G135,G137,G139:G144,G146:G147,G149:G152)</f>
        <v>1871.18</v>
      </c>
      <c r="H153" s="34">
        <f>SUM(H133:H135,H137,H139:H144,H146:H147,H149:H152)</f>
        <v>19.010000000000002</v>
      </c>
      <c r="I153" s="35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2:20" ht="19.5" x14ac:dyDescent="0.35">
      <c r="B154" s="122" t="s">
        <v>145</v>
      </c>
      <c r="C154" s="123"/>
      <c r="D154" s="123"/>
      <c r="E154" s="123"/>
      <c r="F154" s="123"/>
      <c r="G154" s="123"/>
      <c r="H154" s="123"/>
      <c r="I154" s="124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2:20" x14ac:dyDescent="0.25">
      <c r="B155" s="125" t="s">
        <v>3</v>
      </c>
      <c r="C155" s="127" t="s">
        <v>4</v>
      </c>
      <c r="D155" s="129" t="s">
        <v>5</v>
      </c>
      <c r="E155" s="129"/>
      <c r="F155" s="129"/>
      <c r="G155" s="130" t="s">
        <v>6</v>
      </c>
      <c r="H155" s="132" t="s">
        <v>7</v>
      </c>
      <c r="I155" s="134" t="s">
        <v>8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2:20" x14ac:dyDescent="0.25">
      <c r="B156" s="126"/>
      <c r="C156" s="128"/>
      <c r="D156" s="1" t="s">
        <v>9</v>
      </c>
      <c r="E156" s="1" t="s">
        <v>10</v>
      </c>
      <c r="F156" s="1" t="s">
        <v>11</v>
      </c>
      <c r="G156" s="131"/>
      <c r="H156" s="133"/>
      <c r="I156" s="135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2:20" x14ac:dyDescent="0.25">
      <c r="B157" s="104" t="s">
        <v>12</v>
      </c>
      <c r="C157" s="105"/>
      <c r="D157" s="105"/>
      <c r="E157" s="105"/>
      <c r="F157" s="105"/>
      <c r="G157" s="105"/>
      <c r="H157" s="105"/>
      <c r="I157" s="106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2:20" x14ac:dyDescent="0.25">
      <c r="B158" s="17" t="s">
        <v>146</v>
      </c>
      <c r="C158" s="6">
        <v>180</v>
      </c>
      <c r="D158" s="6">
        <v>6.7</v>
      </c>
      <c r="E158" s="6">
        <v>4.1900000000000004</v>
      </c>
      <c r="F158" s="6">
        <v>29.22</v>
      </c>
      <c r="G158" s="6">
        <v>181.35</v>
      </c>
      <c r="H158" s="6">
        <v>0.25</v>
      </c>
      <c r="I158" s="7" t="s">
        <v>147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2:20" x14ac:dyDescent="0.25">
      <c r="B159" s="17" t="s">
        <v>115</v>
      </c>
      <c r="C159" s="6">
        <v>150</v>
      </c>
      <c r="D159" s="3">
        <v>2.36</v>
      </c>
      <c r="E159" s="3">
        <v>2</v>
      </c>
      <c r="F159" s="3">
        <v>11.92</v>
      </c>
      <c r="G159" s="3">
        <v>75.5</v>
      </c>
      <c r="H159" s="6">
        <v>0.97</v>
      </c>
      <c r="I159" s="7" t="s">
        <v>73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2:20" x14ac:dyDescent="0.25">
      <c r="B160" s="8" t="s">
        <v>15</v>
      </c>
      <c r="C160" s="6">
        <v>45</v>
      </c>
      <c r="D160" s="6">
        <v>4.7300000000000004</v>
      </c>
      <c r="E160" s="6">
        <v>6.88</v>
      </c>
      <c r="F160" s="6">
        <v>14.56</v>
      </c>
      <c r="G160" s="6">
        <v>139</v>
      </c>
      <c r="H160" s="6">
        <v>7.0000000000000007E-2</v>
      </c>
      <c r="I160" s="7" t="s">
        <v>16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2:20" x14ac:dyDescent="0.25">
      <c r="B161" s="107" t="s">
        <v>19</v>
      </c>
      <c r="C161" s="108"/>
      <c r="D161" s="108"/>
      <c r="E161" s="108"/>
      <c r="F161" s="108"/>
      <c r="G161" s="108"/>
      <c r="H161" s="108"/>
      <c r="I161" s="109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2:20" x14ac:dyDescent="0.25">
      <c r="B162" s="21" t="s">
        <v>148</v>
      </c>
      <c r="C162" s="12">
        <v>100</v>
      </c>
      <c r="D162" s="12">
        <v>1.5</v>
      </c>
      <c r="E162" s="12">
        <v>0.5</v>
      </c>
      <c r="F162" s="12">
        <v>8</v>
      </c>
      <c r="G162" s="12">
        <v>95</v>
      </c>
      <c r="H162" s="12">
        <v>10</v>
      </c>
      <c r="I162" s="10" t="s">
        <v>53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2:20" x14ac:dyDescent="0.25">
      <c r="B163" s="107" t="s">
        <v>22</v>
      </c>
      <c r="C163" s="110"/>
      <c r="D163" s="110"/>
      <c r="E163" s="110"/>
      <c r="F163" s="110"/>
      <c r="G163" s="110"/>
      <c r="H163" s="110"/>
      <c r="I163" s="111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2:20" ht="17.25" customHeight="1" x14ac:dyDescent="0.25">
      <c r="B164" s="64" t="s">
        <v>149</v>
      </c>
      <c r="C164" s="66">
        <v>200</v>
      </c>
      <c r="D164" s="67">
        <v>7.73</v>
      </c>
      <c r="E164" s="67">
        <v>4.3899999999999997</v>
      </c>
      <c r="F164" s="67">
        <v>10.220000000000001</v>
      </c>
      <c r="G164" s="67">
        <v>114.06</v>
      </c>
      <c r="H164" s="67">
        <v>5.83</v>
      </c>
      <c r="I164" s="20" t="s">
        <v>150</v>
      </c>
      <c r="K164" s="14"/>
      <c r="L164" s="43"/>
      <c r="M164" s="43"/>
      <c r="N164" s="43"/>
      <c r="O164" s="43"/>
      <c r="P164" s="43"/>
      <c r="Q164" s="43"/>
      <c r="R164" s="43"/>
      <c r="S164" s="13"/>
      <c r="T164" s="13"/>
    </row>
    <row r="165" spans="2:20" x14ac:dyDescent="0.25">
      <c r="B165" s="17" t="s">
        <v>151</v>
      </c>
      <c r="C165" s="18">
        <v>220</v>
      </c>
      <c r="D165" s="68">
        <v>1.89</v>
      </c>
      <c r="E165" s="69">
        <v>5.97</v>
      </c>
      <c r="F165" s="69">
        <v>15.77</v>
      </c>
      <c r="G165" s="69">
        <v>124.44</v>
      </c>
      <c r="H165" s="69">
        <v>26.79</v>
      </c>
      <c r="I165" s="20" t="s">
        <v>152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2:20" x14ac:dyDescent="0.25">
      <c r="B166" s="5" t="s">
        <v>153</v>
      </c>
      <c r="C166" s="6">
        <v>45</v>
      </c>
      <c r="D166" s="6">
        <v>0.33</v>
      </c>
      <c r="E166" s="6">
        <v>4.55</v>
      </c>
      <c r="F166" s="6">
        <v>1.03</v>
      </c>
      <c r="G166" s="6">
        <v>46.19</v>
      </c>
      <c r="H166" s="6">
        <v>2.0499999999999998</v>
      </c>
      <c r="I166" s="7" t="s">
        <v>154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2:20" x14ac:dyDescent="0.25">
      <c r="B167" s="17" t="s">
        <v>155</v>
      </c>
      <c r="C167" s="6">
        <v>150</v>
      </c>
      <c r="D167" s="6">
        <v>0.19</v>
      </c>
      <c r="E167" s="6">
        <v>0.16900000000000001</v>
      </c>
      <c r="F167" s="6">
        <v>19.010000000000002</v>
      </c>
      <c r="G167" s="6">
        <v>78.23</v>
      </c>
      <c r="H167" s="6">
        <v>2.0299999999999998</v>
      </c>
      <c r="I167" s="7" t="s">
        <v>156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2:20" x14ac:dyDescent="0.25">
      <c r="B168" s="38" t="s">
        <v>247</v>
      </c>
      <c r="C168" s="6">
        <v>40</v>
      </c>
      <c r="D168" s="6">
        <v>2.4500000000000002</v>
      </c>
      <c r="E168" s="6">
        <v>7.54</v>
      </c>
      <c r="F168" s="6">
        <v>14.62</v>
      </c>
      <c r="G168" s="6">
        <v>136</v>
      </c>
      <c r="H168" s="6">
        <v>0</v>
      </c>
      <c r="I168" s="7" t="s">
        <v>32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2:20" x14ac:dyDescent="0.25">
      <c r="B169" s="21" t="s">
        <v>33</v>
      </c>
      <c r="C169" s="6">
        <v>25</v>
      </c>
      <c r="D169" s="6">
        <v>1.53</v>
      </c>
      <c r="E169" s="6">
        <v>4.71</v>
      </c>
      <c r="F169" s="6">
        <v>9.14</v>
      </c>
      <c r="G169" s="6">
        <v>85</v>
      </c>
      <c r="H169" s="6">
        <v>0</v>
      </c>
      <c r="I169" s="7" t="s">
        <v>32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2:20" x14ac:dyDescent="0.25">
      <c r="B170" s="119" t="s">
        <v>34</v>
      </c>
      <c r="C170" s="120"/>
      <c r="D170" s="120"/>
      <c r="E170" s="120"/>
      <c r="F170" s="120"/>
      <c r="G170" s="120"/>
      <c r="H170" s="120"/>
      <c r="I170" s="121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2:20" x14ac:dyDescent="0.25">
      <c r="B171" s="21" t="s">
        <v>157</v>
      </c>
      <c r="C171" s="27">
        <v>150</v>
      </c>
      <c r="D171" s="28">
        <v>4.03</v>
      </c>
      <c r="E171" s="28">
        <v>3.74</v>
      </c>
      <c r="F171" s="28">
        <v>16.13</v>
      </c>
      <c r="G171" s="28">
        <v>118.02</v>
      </c>
      <c r="H171" s="28">
        <v>1.34</v>
      </c>
      <c r="I171" s="7" t="s">
        <v>36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2:20" x14ac:dyDescent="0.25">
      <c r="B172" s="22" t="s">
        <v>62</v>
      </c>
      <c r="C172" s="6">
        <v>65</v>
      </c>
      <c r="D172" s="19">
        <v>3.84</v>
      </c>
      <c r="E172" s="19">
        <v>3.06</v>
      </c>
      <c r="F172" s="19">
        <v>48.75</v>
      </c>
      <c r="G172" s="19">
        <v>237.9</v>
      </c>
      <c r="H172" s="19">
        <v>0</v>
      </c>
      <c r="I172" s="7" t="s">
        <v>63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2:20" x14ac:dyDescent="0.25">
      <c r="B173" s="107" t="s">
        <v>39</v>
      </c>
      <c r="C173" s="110"/>
      <c r="D173" s="110"/>
      <c r="E173" s="110"/>
      <c r="F173" s="110"/>
      <c r="G173" s="110"/>
      <c r="H173" s="110"/>
      <c r="I173" s="111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2:20" x14ac:dyDescent="0.25">
      <c r="B174" s="17" t="s">
        <v>158</v>
      </c>
      <c r="C174" s="6">
        <v>120</v>
      </c>
      <c r="D174" s="6">
        <v>11.4</v>
      </c>
      <c r="E174" s="6">
        <v>16.5</v>
      </c>
      <c r="F174" s="6">
        <v>56.5</v>
      </c>
      <c r="G174" s="6">
        <v>408</v>
      </c>
      <c r="H174" s="6">
        <v>0.2</v>
      </c>
      <c r="I174" s="20" t="s">
        <v>159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2:20" x14ac:dyDescent="0.25">
      <c r="B175" s="70" t="s">
        <v>33</v>
      </c>
      <c r="C175" s="6">
        <v>25</v>
      </c>
      <c r="D175" s="6">
        <v>1.53</v>
      </c>
      <c r="E175" s="6">
        <v>4.71</v>
      </c>
      <c r="F175" s="6">
        <v>9.14</v>
      </c>
      <c r="G175" s="6">
        <v>85</v>
      </c>
      <c r="H175" s="6">
        <v>0</v>
      </c>
      <c r="I175" s="7" t="s">
        <v>32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2:20" x14ac:dyDescent="0.25">
      <c r="B176" s="39" t="s">
        <v>65</v>
      </c>
      <c r="C176" s="6">
        <v>150</v>
      </c>
      <c r="D176" s="3">
        <v>2.21</v>
      </c>
      <c r="E176" s="3">
        <v>20.03</v>
      </c>
      <c r="F176" s="3">
        <v>12.44</v>
      </c>
      <c r="G176" s="3">
        <v>77.430000000000007</v>
      </c>
      <c r="H176" s="6">
        <v>1.04</v>
      </c>
      <c r="I176" s="7" t="s">
        <v>66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2:20" x14ac:dyDescent="0.25">
      <c r="B177" s="32" t="s">
        <v>160</v>
      </c>
      <c r="C177" s="33"/>
      <c r="D177" s="34">
        <f>SUM(D174:D176,D171:D172,D164:D169,D162,D158:D160)</f>
        <v>52.42</v>
      </c>
      <c r="E177" s="34">
        <f>SUM(E174:E176,E171:E172,E164:E169,E162,E158:E160)</f>
        <v>88.938999999999993</v>
      </c>
      <c r="F177" s="34">
        <f>SUM(F174:F176,F171:F172,F164:F169,F162,F158:F160)</f>
        <v>276.45</v>
      </c>
      <c r="G177" s="34">
        <f>SUM(G158:G160,G162,G164:G169,G171:G172,G174:G176)</f>
        <v>2001.1200000000003</v>
      </c>
      <c r="H177" s="34">
        <f>SUM(H174:H176,H171:H172,H164:H169,H162,H158:H160)</f>
        <v>50.57</v>
      </c>
      <c r="I177" s="35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2:20" ht="19.5" x14ac:dyDescent="0.35">
      <c r="B178" s="122" t="s">
        <v>161</v>
      </c>
      <c r="C178" s="123"/>
      <c r="D178" s="123"/>
      <c r="E178" s="123"/>
      <c r="F178" s="123"/>
      <c r="G178" s="123"/>
      <c r="H178" s="123"/>
      <c r="I178" s="124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2:20" x14ac:dyDescent="0.25">
      <c r="B179" s="125" t="s">
        <v>3</v>
      </c>
      <c r="C179" s="127" t="s">
        <v>4</v>
      </c>
      <c r="D179" s="129" t="s">
        <v>5</v>
      </c>
      <c r="E179" s="129"/>
      <c r="F179" s="129"/>
      <c r="G179" s="130" t="s">
        <v>6</v>
      </c>
      <c r="H179" s="132" t="s">
        <v>7</v>
      </c>
      <c r="I179" s="134" t="s">
        <v>8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2:20" x14ac:dyDescent="0.25">
      <c r="B180" s="126"/>
      <c r="C180" s="128"/>
      <c r="D180" s="1" t="s">
        <v>9</v>
      </c>
      <c r="E180" s="1" t="s">
        <v>10</v>
      </c>
      <c r="F180" s="1" t="s">
        <v>11</v>
      </c>
      <c r="G180" s="131"/>
      <c r="H180" s="133"/>
      <c r="I180" s="135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2:20" x14ac:dyDescent="0.25">
      <c r="B181" s="104" t="s">
        <v>12</v>
      </c>
      <c r="C181" s="105"/>
      <c r="D181" s="105"/>
      <c r="E181" s="105"/>
      <c r="F181" s="105"/>
      <c r="G181" s="105"/>
      <c r="H181" s="105"/>
      <c r="I181" s="106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2:20" ht="18.75" customHeight="1" x14ac:dyDescent="0.25">
      <c r="B182" s="21" t="s">
        <v>162</v>
      </c>
      <c r="C182" s="6">
        <v>160</v>
      </c>
      <c r="D182" s="27">
        <v>3.4</v>
      </c>
      <c r="E182" s="27">
        <v>3.96</v>
      </c>
      <c r="F182" s="27">
        <v>27.83</v>
      </c>
      <c r="G182" s="27">
        <v>161</v>
      </c>
      <c r="H182" s="27">
        <v>0</v>
      </c>
      <c r="I182" s="7" t="s">
        <v>163</v>
      </c>
      <c r="K182" s="25"/>
      <c r="L182" s="26"/>
      <c r="M182" s="43"/>
      <c r="N182" s="43"/>
      <c r="O182" s="43"/>
      <c r="P182" s="43"/>
      <c r="Q182" s="43"/>
      <c r="R182" s="26"/>
      <c r="S182" s="13"/>
      <c r="T182" s="13"/>
    </row>
    <row r="183" spans="2:20" x14ac:dyDescent="0.25">
      <c r="B183" s="5" t="s">
        <v>48</v>
      </c>
      <c r="C183" s="6">
        <v>150</v>
      </c>
      <c r="D183" s="6">
        <v>3.04</v>
      </c>
      <c r="E183" s="6">
        <v>2.65</v>
      </c>
      <c r="F183" s="6">
        <v>13.13</v>
      </c>
      <c r="G183" s="6">
        <v>88.81</v>
      </c>
      <c r="H183" s="6">
        <v>1.18</v>
      </c>
      <c r="I183" s="7" t="s">
        <v>49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2:20" x14ac:dyDescent="0.25">
      <c r="B184" s="21" t="s">
        <v>50</v>
      </c>
      <c r="C184" s="6">
        <v>45</v>
      </c>
      <c r="D184" s="36">
        <v>2.0299999999999998</v>
      </c>
      <c r="E184" s="36">
        <v>3.21</v>
      </c>
      <c r="F184" s="36">
        <v>11.34</v>
      </c>
      <c r="G184" s="36">
        <v>127</v>
      </c>
      <c r="H184" s="36">
        <v>0.08</v>
      </c>
      <c r="I184" s="7" t="s">
        <v>51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2:20" x14ac:dyDescent="0.25">
      <c r="B185" s="107" t="s">
        <v>19</v>
      </c>
      <c r="C185" s="108"/>
      <c r="D185" s="108"/>
      <c r="E185" s="108"/>
      <c r="F185" s="108"/>
      <c r="G185" s="108"/>
      <c r="H185" s="108"/>
      <c r="I185" s="109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2:20" x14ac:dyDescent="0.25">
      <c r="B186" s="8" t="s">
        <v>164</v>
      </c>
      <c r="C186" s="12">
        <v>100</v>
      </c>
      <c r="D186" s="12">
        <v>0.4</v>
      </c>
      <c r="E186" s="12">
        <v>0.4</v>
      </c>
      <c r="F186" s="12">
        <v>9.8000000000000007</v>
      </c>
      <c r="G186" s="12">
        <v>44</v>
      </c>
      <c r="H186" s="12">
        <v>10</v>
      </c>
      <c r="I186" s="10" t="s">
        <v>53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2:20" x14ac:dyDescent="0.25">
      <c r="B187" s="107" t="s">
        <v>22</v>
      </c>
      <c r="C187" s="110"/>
      <c r="D187" s="110"/>
      <c r="E187" s="110"/>
      <c r="F187" s="110"/>
      <c r="G187" s="110"/>
      <c r="H187" s="110"/>
      <c r="I187" s="111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2:20" x14ac:dyDescent="0.25">
      <c r="B188" s="21" t="s">
        <v>165</v>
      </c>
      <c r="C188" s="6">
        <v>200</v>
      </c>
      <c r="D188" s="19">
        <v>1.74</v>
      </c>
      <c r="E188" s="19">
        <v>2.27</v>
      </c>
      <c r="F188" s="19">
        <v>11.43</v>
      </c>
      <c r="G188" s="19">
        <v>73.2</v>
      </c>
      <c r="H188" s="19">
        <v>6.6</v>
      </c>
      <c r="I188" s="7" t="s">
        <v>166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2:20" x14ac:dyDescent="0.25">
      <c r="B189" s="21" t="s">
        <v>167</v>
      </c>
      <c r="C189" s="36">
        <v>120</v>
      </c>
      <c r="D189" s="36">
        <v>3</v>
      </c>
      <c r="E189" s="36">
        <v>3.5</v>
      </c>
      <c r="F189" s="36">
        <v>11.7</v>
      </c>
      <c r="G189" s="36">
        <v>90.8</v>
      </c>
      <c r="H189" s="36">
        <v>25.5</v>
      </c>
      <c r="I189" s="71" t="s">
        <v>24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2:20" x14ac:dyDescent="0.25">
      <c r="B190" s="17" t="s">
        <v>168</v>
      </c>
      <c r="C190" s="18">
        <v>60</v>
      </c>
      <c r="D190" s="19">
        <v>8.1999999999999993</v>
      </c>
      <c r="E190" s="19">
        <v>7.1</v>
      </c>
      <c r="F190" s="19">
        <v>5</v>
      </c>
      <c r="G190" s="19">
        <v>117.1</v>
      </c>
      <c r="H190" s="19">
        <v>0.79</v>
      </c>
      <c r="I190" s="20" t="s">
        <v>24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2:20" x14ac:dyDescent="0.25">
      <c r="B191" s="17" t="s">
        <v>169</v>
      </c>
      <c r="C191" s="6">
        <v>150</v>
      </c>
      <c r="D191" s="36">
        <v>0.158</v>
      </c>
      <c r="E191" s="36">
        <v>3.3000000000000002E-2</v>
      </c>
      <c r="F191" s="36">
        <v>13.507999999999999</v>
      </c>
      <c r="G191" s="36">
        <v>54.942</v>
      </c>
      <c r="H191" s="36">
        <v>12.6</v>
      </c>
      <c r="I191" s="7" t="s">
        <v>123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2:20" x14ac:dyDescent="0.25">
      <c r="B192" s="21"/>
      <c r="C192" s="6"/>
      <c r="D192" s="61"/>
      <c r="E192" s="61"/>
      <c r="F192" s="61"/>
      <c r="G192" s="61"/>
      <c r="H192" s="61"/>
      <c r="I192" s="7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2:20" x14ac:dyDescent="0.25">
      <c r="B193" s="38" t="s">
        <v>247</v>
      </c>
      <c r="C193" s="6">
        <v>40</v>
      </c>
      <c r="D193" s="6">
        <v>2.4500000000000002</v>
      </c>
      <c r="E193" s="6">
        <v>7.54</v>
      </c>
      <c r="F193" s="6">
        <v>14.62</v>
      </c>
      <c r="G193" s="6">
        <v>136</v>
      </c>
      <c r="H193" s="6">
        <v>0</v>
      </c>
      <c r="I193" s="7" t="s">
        <v>32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2:20" x14ac:dyDescent="0.25">
      <c r="B194" s="21" t="s">
        <v>33</v>
      </c>
      <c r="C194" s="6">
        <v>25</v>
      </c>
      <c r="D194" s="6">
        <v>1.53</v>
      </c>
      <c r="E194" s="6">
        <v>4.71</v>
      </c>
      <c r="F194" s="6">
        <v>9.14</v>
      </c>
      <c r="G194" s="6">
        <v>85</v>
      </c>
      <c r="H194" s="6">
        <v>0</v>
      </c>
      <c r="I194" s="7" t="s">
        <v>32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2:20" x14ac:dyDescent="0.25">
      <c r="B195" s="119" t="s">
        <v>34</v>
      </c>
      <c r="C195" s="120"/>
      <c r="D195" s="120"/>
      <c r="E195" s="120"/>
      <c r="F195" s="120"/>
      <c r="G195" s="120"/>
      <c r="H195" s="120"/>
      <c r="I195" s="121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2:20" x14ac:dyDescent="0.25">
      <c r="B196" s="21" t="s">
        <v>105</v>
      </c>
      <c r="C196" s="6">
        <v>180</v>
      </c>
      <c r="D196" s="6">
        <v>5.22</v>
      </c>
      <c r="E196" s="6">
        <v>4.5</v>
      </c>
      <c r="F196" s="6">
        <v>7.38</v>
      </c>
      <c r="G196" s="6">
        <v>95.4</v>
      </c>
      <c r="H196" s="6">
        <v>1.44</v>
      </c>
      <c r="I196" s="7" t="s">
        <v>125</v>
      </c>
      <c r="K196" s="30"/>
      <c r="L196" s="26"/>
      <c r="M196" s="26"/>
      <c r="N196" s="26"/>
      <c r="O196" s="26"/>
      <c r="P196" s="26"/>
      <c r="Q196" s="26"/>
      <c r="R196" s="26"/>
      <c r="S196" s="13"/>
      <c r="T196" s="13"/>
    </row>
    <row r="197" spans="2:20" x14ac:dyDescent="0.25">
      <c r="B197" s="17" t="s">
        <v>126</v>
      </c>
      <c r="C197" s="23">
        <v>50</v>
      </c>
      <c r="D197" s="6">
        <v>3.75</v>
      </c>
      <c r="E197" s="6">
        <v>4.9000000000000004</v>
      </c>
      <c r="F197" s="6">
        <v>37.200000000000003</v>
      </c>
      <c r="G197" s="6">
        <v>208.5</v>
      </c>
      <c r="H197" s="6">
        <v>0</v>
      </c>
      <c r="I197" s="7" t="s">
        <v>127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2:20" x14ac:dyDescent="0.25">
      <c r="B198" s="107" t="s">
        <v>39</v>
      </c>
      <c r="C198" s="110"/>
      <c r="D198" s="110"/>
      <c r="E198" s="110"/>
      <c r="F198" s="110"/>
      <c r="G198" s="110"/>
      <c r="H198" s="110"/>
      <c r="I198" s="111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2:20" x14ac:dyDescent="0.25">
      <c r="B199" s="17" t="s">
        <v>170</v>
      </c>
      <c r="C199" s="6">
        <v>150</v>
      </c>
      <c r="D199" s="6">
        <v>4.3</v>
      </c>
      <c r="E199" s="6">
        <v>3.94</v>
      </c>
      <c r="F199" s="6">
        <v>12.94</v>
      </c>
      <c r="G199" s="6">
        <v>107.35</v>
      </c>
      <c r="H199" s="6">
        <v>0.68</v>
      </c>
      <c r="I199" s="7" t="s">
        <v>171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2:20" x14ac:dyDescent="0.25">
      <c r="B200" s="21" t="s">
        <v>115</v>
      </c>
      <c r="C200" s="6">
        <v>150</v>
      </c>
      <c r="D200" s="3">
        <v>2.36</v>
      </c>
      <c r="E200" s="3">
        <v>2</v>
      </c>
      <c r="F200" s="3">
        <v>11.92</v>
      </c>
      <c r="G200" s="3">
        <v>75.5</v>
      </c>
      <c r="H200" s="6">
        <v>0.97</v>
      </c>
      <c r="I200" s="7" t="s">
        <v>73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2:20" x14ac:dyDescent="0.25">
      <c r="B201" s="21" t="s">
        <v>33</v>
      </c>
      <c r="C201" s="6">
        <v>25</v>
      </c>
      <c r="D201" s="6">
        <v>1.53</v>
      </c>
      <c r="E201" s="6">
        <v>4.71</v>
      </c>
      <c r="F201" s="6">
        <v>9.14</v>
      </c>
      <c r="G201" s="6">
        <v>85</v>
      </c>
      <c r="H201" s="6">
        <v>0</v>
      </c>
      <c r="I201" s="7" t="s">
        <v>32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2:20" x14ac:dyDescent="0.25">
      <c r="B202" s="32" t="s">
        <v>172</v>
      </c>
      <c r="C202" s="33"/>
      <c r="D202" s="34">
        <f>SUM(D182:D184,D186,D188:D194,D196:D196,D199:D201)</f>
        <v>39.357999999999997</v>
      </c>
      <c r="E202" s="34">
        <f>SUM(E199:E201,E196:E196,E188:E194,E186,E182:E184)</f>
        <v>50.522999999999996</v>
      </c>
      <c r="F202" s="34">
        <f>SUM(F199:F201,F196:F196,F188:F194,F186,F182:F184)</f>
        <v>168.87800000000001</v>
      </c>
      <c r="G202" s="34">
        <f>SUM(G199:G201,G196:G196,G188:G194,G186,G182:G184)</f>
        <v>1341.1019999999999</v>
      </c>
      <c r="H202" s="34">
        <f>SUM(H199:H201,H196:H196,H188:H194,H186,H182:H184)</f>
        <v>59.839999999999996</v>
      </c>
      <c r="I202" s="35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2:20" ht="19.5" x14ac:dyDescent="0.35">
      <c r="B203" s="122" t="s">
        <v>173</v>
      </c>
      <c r="C203" s="123"/>
      <c r="D203" s="123"/>
      <c r="E203" s="123"/>
      <c r="F203" s="123"/>
      <c r="G203" s="123"/>
      <c r="H203" s="123"/>
      <c r="I203" s="124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2:20" x14ac:dyDescent="0.25">
      <c r="B204" s="125" t="s">
        <v>3</v>
      </c>
      <c r="C204" s="127" t="s">
        <v>4</v>
      </c>
      <c r="D204" s="129" t="s">
        <v>5</v>
      </c>
      <c r="E204" s="129"/>
      <c r="F204" s="129"/>
      <c r="G204" s="130" t="s">
        <v>6</v>
      </c>
      <c r="H204" s="132" t="s">
        <v>7</v>
      </c>
      <c r="I204" s="134" t="s">
        <v>8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2:20" x14ac:dyDescent="0.25">
      <c r="B205" s="126"/>
      <c r="C205" s="128"/>
      <c r="D205" s="1" t="s">
        <v>9</v>
      </c>
      <c r="E205" s="1" t="s">
        <v>10</v>
      </c>
      <c r="F205" s="1" t="s">
        <v>11</v>
      </c>
      <c r="G205" s="131"/>
      <c r="H205" s="133"/>
      <c r="I205" s="135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2:20" x14ac:dyDescent="0.25">
      <c r="B206" s="104" t="s">
        <v>12</v>
      </c>
      <c r="C206" s="105"/>
      <c r="D206" s="105"/>
      <c r="E206" s="105"/>
      <c r="F206" s="105"/>
      <c r="G206" s="105"/>
      <c r="H206" s="105"/>
      <c r="I206" s="106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2:20" x14ac:dyDescent="0.25">
      <c r="B207" s="2" t="s">
        <v>174</v>
      </c>
      <c r="C207" s="3">
        <v>150</v>
      </c>
      <c r="D207" s="3">
        <v>5.7</v>
      </c>
      <c r="E207" s="3">
        <v>9.06</v>
      </c>
      <c r="F207" s="3">
        <v>38.9</v>
      </c>
      <c r="G207" s="3">
        <v>220</v>
      </c>
      <c r="H207" s="3">
        <v>1.03</v>
      </c>
      <c r="I207" s="4" t="s">
        <v>14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2:20" x14ac:dyDescent="0.25">
      <c r="B208" s="21" t="s">
        <v>115</v>
      </c>
      <c r="C208" s="6">
        <v>150</v>
      </c>
      <c r="D208" s="3">
        <v>2.36</v>
      </c>
      <c r="E208" s="3">
        <v>2</v>
      </c>
      <c r="F208" s="3">
        <v>11.92</v>
      </c>
      <c r="G208" s="3">
        <v>75.5</v>
      </c>
      <c r="H208" s="6">
        <v>0.97</v>
      </c>
      <c r="I208" s="7" t="s">
        <v>73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2:20" x14ac:dyDescent="0.25">
      <c r="B209" s="21" t="s">
        <v>74</v>
      </c>
      <c r="C209" s="6">
        <v>20</v>
      </c>
      <c r="D209" s="36">
        <v>1.54</v>
      </c>
      <c r="E209" s="36">
        <v>3.46</v>
      </c>
      <c r="F209" s="36">
        <v>9.75</v>
      </c>
      <c r="G209" s="36">
        <v>78</v>
      </c>
      <c r="H209" s="36">
        <v>0</v>
      </c>
      <c r="I209" s="7" t="s">
        <v>75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2:20" x14ac:dyDescent="0.25">
      <c r="B210" s="107" t="s">
        <v>19</v>
      </c>
      <c r="C210" s="108"/>
      <c r="D210" s="108"/>
      <c r="E210" s="108"/>
      <c r="F210" s="108"/>
      <c r="G210" s="108"/>
      <c r="H210" s="108"/>
      <c r="I210" s="109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2:20" x14ac:dyDescent="0.25">
      <c r="B211" s="21" t="s">
        <v>52</v>
      </c>
      <c r="C211" s="6">
        <v>100</v>
      </c>
      <c r="D211" s="6">
        <v>0.4</v>
      </c>
      <c r="E211" s="6">
        <v>0.3</v>
      </c>
      <c r="F211" s="6">
        <v>10.3</v>
      </c>
      <c r="G211" s="6">
        <v>46</v>
      </c>
      <c r="H211" s="6">
        <v>5</v>
      </c>
      <c r="I211" s="7" t="s">
        <v>53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2:20" x14ac:dyDescent="0.25">
      <c r="B212" s="115" t="s">
        <v>22</v>
      </c>
      <c r="C212" s="116"/>
      <c r="D212" s="117"/>
      <c r="E212" s="117"/>
      <c r="F212" s="117"/>
      <c r="G212" s="117"/>
      <c r="H212" s="117"/>
      <c r="I212" s="118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2:20" x14ac:dyDescent="0.25">
      <c r="B213" s="17" t="s">
        <v>175</v>
      </c>
      <c r="C213" s="40">
        <v>200</v>
      </c>
      <c r="D213" s="41">
        <v>1.8</v>
      </c>
      <c r="E213" s="41">
        <v>4.28</v>
      </c>
      <c r="F213" s="41">
        <v>10.66</v>
      </c>
      <c r="G213" s="41">
        <v>88.3</v>
      </c>
      <c r="H213" s="41">
        <v>5.84</v>
      </c>
      <c r="I213" s="42" t="s">
        <v>24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2:20" x14ac:dyDescent="0.25">
      <c r="B214" s="17" t="s">
        <v>176</v>
      </c>
      <c r="C214" s="6">
        <v>100</v>
      </c>
      <c r="D214" s="19">
        <v>2.97</v>
      </c>
      <c r="E214" s="19">
        <v>2.9</v>
      </c>
      <c r="F214" s="19">
        <v>21.14</v>
      </c>
      <c r="G214" s="19">
        <v>122.4</v>
      </c>
      <c r="H214" s="19">
        <v>0</v>
      </c>
      <c r="I214" s="7" t="s">
        <v>100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2:20" x14ac:dyDescent="0.25">
      <c r="B215" s="17" t="s">
        <v>177</v>
      </c>
      <c r="C215" s="6">
        <v>80</v>
      </c>
      <c r="D215" s="19">
        <v>7.63</v>
      </c>
      <c r="E215" s="19">
        <v>11.87</v>
      </c>
      <c r="F215" s="19">
        <v>9.08</v>
      </c>
      <c r="G215" s="19">
        <v>173.64</v>
      </c>
      <c r="H215" s="19">
        <v>0</v>
      </c>
      <c r="I215" s="7" t="s">
        <v>178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2:20" ht="16.5" customHeight="1" x14ac:dyDescent="0.25">
      <c r="B216" s="17" t="s">
        <v>81</v>
      </c>
      <c r="C216" s="6">
        <v>40</v>
      </c>
      <c r="D216" s="60">
        <v>0.45</v>
      </c>
      <c r="E216" s="60">
        <v>2.4700000000000002</v>
      </c>
      <c r="F216" s="60">
        <v>1.88</v>
      </c>
      <c r="G216" s="60">
        <v>31.64</v>
      </c>
      <c r="H216" s="60">
        <v>8.1</v>
      </c>
      <c r="I216" s="7" t="s">
        <v>179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2:20" x14ac:dyDescent="0.25">
      <c r="B217" s="21" t="s">
        <v>180</v>
      </c>
      <c r="C217" s="6">
        <v>150</v>
      </c>
      <c r="D217" s="36">
        <v>0.158</v>
      </c>
      <c r="E217" s="36">
        <v>3.3000000000000002E-2</v>
      </c>
      <c r="F217" s="36">
        <v>13.507999999999999</v>
      </c>
      <c r="G217" s="36">
        <v>54.942</v>
      </c>
      <c r="H217" s="36">
        <v>12.6</v>
      </c>
      <c r="I217" s="7" t="s">
        <v>123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2:20" x14ac:dyDescent="0.25">
      <c r="B218" s="38" t="s">
        <v>247</v>
      </c>
      <c r="C218" s="6">
        <v>40</v>
      </c>
      <c r="D218" s="6">
        <v>2.4500000000000002</v>
      </c>
      <c r="E218" s="6">
        <v>7.54</v>
      </c>
      <c r="F218" s="6">
        <v>14.62</v>
      </c>
      <c r="G218" s="6">
        <v>136</v>
      </c>
      <c r="H218" s="6">
        <v>0</v>
      </c>
      <c r="I218" s="7" t="s">
        <v>32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2:20" x14ac:dyDescent="0.25">
      <c r="B219" s="21" t="s">
        <v>33</v>
      </c>
      <c r="C219" s="6">
        <v>25</v>
      </c>
      <c r="D219" s="6">
        <v>1.53</v>
      </c>
      <c r="E219" s="6">
        <v>4.71</v>
      </c>
      <c r="F219" s="6">
        <v>9.14</v>
      </c>
      <c r="G219" s="6">
        <v>85</v>
      </c>
      <c r="H219" s="6">
        <v>0</v>
      </c>
      <c r="I219" s="7" t="s">
        <v>32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2:20" x14ac:dyDescent="0.25">
      <c r="B220" s="119" t="s">
        <v>34</v>
      </c>
      <c r="C220" s="120"/>
      <c r="D220" s="120"/>
      <c r="E220" s="120"/>
      <c r="F220" s="120"/>
      <c r="G220" s="120"/>
      <c r="H220" s="120"/>
      <c r="I220" s="121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2:20" x14ac:dyDescent="0.25">
      <c r="B221" s="21" t="s">
        <v>35</v>
      </c>
      <c r="C221" s="6">
        <v>150</v>
      </c>
      <c r="D221" s="6">
        <v>4.33</v>
      </c>
      <c r="E221" s="6">
        <v>3.74</v>
      </c>
      <c r="F221" s="6">
        <v>5.98</v>
      </c>
      <c r="G221" s="6">
        <v>79.180000000000007</v>
      </c>
      <c r="H221" s="6">
        <v>1.05</v>
      </c>
      <c r="I221" s="7" t="s">
        <v>36</v>
      </c>
      <c r="K221" s="30"/>
      <c r="L221" s="26"/>
      <c r="M221" s="26"/>
      <c r="N221" s="26"/>
      <c r="O221" s="26"/>
      <c r="P221" s="26"/>
      <c r="Q221" s="26"/>
      <c r="R221" s="26"/>
      <c r="S221" s="13"/>
      <c r="T221" s="13"/>
    </row>
    <row r="222" spans="2:20" x14ac:dyDescent="0.25">
      <c r="B222" s="17" t="s">
        <v>181</v>
      </c>
      <c r="C222" s="47">
        <v>60</v>
      </c>
      <c r="D222" s="6">
        <v>3.39</v>
      </c>
      <c r="E222" s="6">
        <v>2.13</v>
      </c>
      <c r="F222" s="6">
        <v>28.5</v>
      </c>
      <c r="G222" s="6">
        <v>152.80000000000001</v>
      </c>
      <c r="H222" s="6"/>
      <c r="I222" s="7" t="s">
        <v>182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2:20" x14ac:dyDescent="0.25">
      <c r="B223" s="107" t="s">
        <v>39</v>
      </c>
      <c r="C223" s="110"/>
      <c r="D223" s="110"/>
      <c r="E223" s="110"/>
      <c r="F223" s="110"/>
      <c r="G223" s="110"/>
      <c r="H223" s="110"/>
      <c r="I223" s="111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2:20" x14ac:dyDescent="0.25">
      <c r="B224" s="22" t="s">
        <v>40</v>
      </c>
      <c r="C224" s="23">
        <v>200</v>
      </c>
      <c r="D224" s="23">
        <v>5</v>
      </c>
      <c r="E224" s="23">
        <v>6.78</v>
      </c>
      <c r="F224" s="23">
        <v>19.260000000000002</v>
      </c>
      <c r="G224" s="23">
        <v>168.42</v>
      </c>
      <c r="H224" s="23">
        <v>11.24</v>
      </c>
      <c r="I224" s="24" t="s">
        <v>41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2:20" x14ac:dyDescent="0.25">
      <c r="B225" s="49" t="s">
        <v>90</v>
      </c>
      <c r="C225" s="6">
        <v>150</v>
      </c>
      <c r="D225" s="19">
        <v>0.04</v>
      </c>
      <c r="E225" s="19">
        <v>0</v>
      </c>
      <c r="F225" s="19">
        <v>9.1</v>
      </c>
      <c r="G225" s="19">
        <v>35</v>
      </c>
      <c r="H225" s="19">
        <v>1.6</v>
      </c>
      <c r="I225" s="7" t="s">
        <v>91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2:20" x14ac:dyDescent="0.25">
      <c r="B226" s="39" t="s">
        <v>33</v>
      </c>
      <c r="C226" s="6">
        <v>25</v>
      </c>
      <c r="D226" s="6">
        <v>1.53</v>
      </c>
      <c r="E226" s="6">
        <v>4.71</v>
      </c>
      <c r="F226" s="6">
        <v>9.14</v>
      </c>
      <c r="G226" s="6">
        <v>85</v>
      </c>
      <c r="H226" s="6">
        <v>0</v>
      </c>
      <c r="I226" s="7" t="s">
        <v>32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2:20" x14ac:dyDescent="0.25">
      <c r="B227" s="32" t="s">
        <v>183</v>
      </c>
      <c r="C227" s="33"/>
      <c r="D227" s="34">
        <f>SUM(D207:D209,D211,D213:D219,D221:D222,D25:D226)</f>
        <v>941.04799999999989</v>
      </c>
      <c r="E227" s="34">
        <f>SUM(E207:E209,E211,E213:E219,E221:E222,E25:E226)</f>
        <v>1279.2159999999999</v>
      </c>
      <c r="F227" s="34">
        <f>SUM(F207:F209,F211,F213:F219,F221:F222,F25:F226)</f>
        <v>3937.9079999999994</v>
      </c>
      <c r="G227" s="34">
        <f>SUM(G207:G209,G211,G213:G219,G221:G222,G25:G226)</f>
        <v>29941.287999999997</v>
      </c>
      <c r="H227" s="34">
        <f>SUM(H207:H209,H211,H213:H219,H221:H222,H25:H226)</f>
        <v>810.49000000000024</v>
      </c>
      <c r="I227" s="35"/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2:20" ht="19.5" x14ac:dyDescent="0.35">
      <c r="B228" s="122" t="s">
        <v>184</v>
      </c>
      <c r="C228" s="123"/>
      <c r="D228" s="123"/>
      <c r="E228" s="123"/>
      <c r="F228" s="123"/>
      <c r="G228" s="123"/>
      <c r="H228" s="123"/>
      <c r="I228" s="124"/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2:20" x14ac:dyDescent="0.25">
      <c r="B229" s="125" t="s">
        <v>3</v>
      </c>
      <c r="C229" s="127" t="s">
        <v>4</v>
      </c>
      <c r="D229" s="129" t="s">
        <v>5</v>
      </c>
      <c r="E229" s="129"/>
      <c r="F229" s="129"/>
      <c r="G229" s="130" t="s">
        <v>6</v>
      </c>
      <c r="H229" s="132" t="s">
        <v>7</v>
      </c>
      <c r="I229" s="134" t="s">
        <v>8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2:20" x14ac:dyDescent="0.25">
      <c r="B230" s="126"/>
      <c r="C230" s="128"/>
      <c r="D230" s="1" t="s">
        <v>9</v>
      </c>
      <c r="E230" s="1" t="s">
        <v>10</v>
      </c>
      <c r="F230" s="1" t="s">
        <v>11</v>
      </c>
      <c r="G230" s="131"/>
      <c r="H230" s="133"/>
      <c r="I230" s="135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2:20" x14ac:dyDescent="0.25">
      <c r="B231" s="104" t="s">
        <v>12</v>
      </c>
      <c r="C231" s="105"/>
      <c r="D231" s="105"/>
      <c r="E231" s="105"/>
      <c r="F231" s="105"/>
      <c r="G231" s="105"/>
      <c r="H231" s="105"/>
      <c r="I231" s="106"/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2:20" x14ac:dyDescent="0.25">
      <c r="B232" s="21" t="s">
        <v>185</v>
      </c>
      <c r="C232" s="6">
        <v>150</v>
      </c>
      <c r="D232" s="19">
        <v>4.66</v>
      </c>
      <c r="E232" s="19">
        <v>5.79</v>
      </c>
      <c r="F232" s="19">
        <v>20.78</v>
      </c>
      <c r="G232" s="19">
        <v>15.75</v>
      </c>
      <c r="H232" s="19">
        <v>1.46</v>
      </c>
      <c r="I232" s="7" t="s">
        <v>47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2:20" x14ac:dyDescent="0.25">
      <c r="B233" s="21" t="s">
        <v>186</v>
      </c>
      <c r="C233" s="6">
        <v>45</v>
      </c>
      <c r="D233" s="6">
        <v>4.7300000000000004</v>
      </c>
      <c r="E233" s="6">
        <v>6.88</v>
      </c>
      <c r="F233" s="6">
        <v>14.56</v>
      </c>
      <c r="G233" s="6">
        <v>139</v>
      </c>
      <c r="H233" s="6">
        <v>7.0000000000000007E-2</v>
      </c>
      <c r="I233" s="7" t="s">
        <v>16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2:20" x14ac:dyDescent="0.25">
      <c r="B234" s="8" t="s">
        <v>72</v>
      </c>
      <c r="C234" s="6">
        <v>150</v>
      </c>
      <c r="D234" s="3">
        <v>2.36</v>
      </c>
      <c r="E234" s="3">
        <v>2</v>
      </c>
      <c r="F234" s="3">
        <v>11.92</v>
      </c>
      <c r="G234" s="3">
        <v>75.5</v>
      </c>
      <c r="H234" s="6">
        <v>0.97</v>
      </c>
      <c r="I234" s="7" t="s">
        <v>73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2:20" x14ac:dyDescent="0.25">
      <c r="B235" s="107" t="s">
        <v>19</v>
      </c>
      <c r="C235" s="108"/>
      <c r="D235" s="108"/>
      <c r="E235" s="108"/>
      <c r="F235" s="108"/>
      <c r="G235" s="108"/>
      <c r="H235" s="108"/>
      <c r="I235" s="109"/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2:20" x14ac:dyDescent="0.25">
      <c r="B236" s="8" t="s">
        <v>187</v>
      </c>
      <c r="C236" s="12">
        <v>150</v>
      </c>
      <c r="D236" s="12">
        <v>0.75</v>
      </c>
      <c r="E236" s="12">
        <v>0</v>
      </c>
      <c r="F236" s="12">
        <v>15</v>
      </c>
      <c r="G236" s="12">
        <v>63.08</v>
      </c>
      <c r="H236" s="12">
        <v>2.98</v>
      </c>
      <c r="I236" s="10" t="s">
        <v>21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2:20" x14ac:dyDescent="0.25">
      <c r="B237" s="107" t="s">
        <v>22</v>
      </c>
      <c r="C237" s="110"/>
      <c r="D237" s="110"/>
      <c r="E237" s="110"/>
      <c r="F237" s="110"/>
      <c r="G237" s="110"/>
      <c r="H237" s="110"/>
      <c r="I237" s="111"/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2:20" x14ac:dyDescent="0.25">
      <c r="B238" s="64" t="s">
        <v>188</v>
      </c>
      <c r="C238" s="19">
        <v>200</v>
      </c>
      <c r="D238" s="19">
        <v>6.68</v>
      </c>
      <c r="E238" s="19">
        <v>4.5999999999999996</v>
      </c>
      <c r="F238" s="19">
        <v>16.2</v>
      </c>
      <c r="G238" s="19">
        <v>133.13999999999999</v>
      </c>
      <c r="H238" s="19">
        <v>4.76</v>
      </c>
      <c r="I238" s="72" t="s">
        <v>24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2:20" x14ac:dyDescent="0.25">
      <c r="B239" s="21" t="s">
        <v>117</v>
      </c>
      <c r="C239" s="6">
        <v>100</v>
      </c>
      <c r="D239" s="19">
        <v>3.2</v>
      </c>
      <c r="E239" s="19">
        <v>5.2</v>
      </c>
      <c r="F239" s="19">
        <v>22.88</v>
      </c>
      <c r="G239" s="19">
        <v>151.36000000000001</v>
      </c>
      <c r="H239" s="19">
        <v>21.75</v>
      </c>
      <c r="I239" s="7" t="s">
        <v>118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2:20" x14ac:dyDescent="0.25">
      <c r="B240" s="21" t="s">
        <v>189</v>
      </c>
      <c r="C240" s="18">
        <v>60</v>
      </c>
      <c r="D240" s="19">
        <v>4.43</v>
      </c>
      <c r="E240" s="61">
        <v>0.18</v>
      </c>
      <c r="F240" s="61">
        <v>1.89</v>
      </c>
      <c r="G240" s="61">
        <v>27</v>
      </c>
      <c r="H240" s="61">
        <v>0.61</v>
      </c>
      <c r="I240" s="20" t="s">
        <v>190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2:20" x14ac:dyDescent="0.25">
      <c r="B241" s="21" t="s">
        <v>191</v>
      </c>
      <c r="C241" s="6">
        <v>50</v>
      </c>
      <c r="D241" s="6">
        <v>2.34</v>
      </c>
      <c r="E241" s="6">
        <v>4.75</v>
      </c>
      <c r="F241" s="6">
        <v>3.56</v>
      </c>
      <c r="G241" s="6">
        <v>66.400000000000006</v>
      </c>
      <c r="H241" s="6">
        <v>4.0999999999999996</v>
      </c>
      <c r="I241" s="7" t="s">
        <v>192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2:20" x14ac:dyDescent="0.25">
      <c r="B242" s="21" t="s">
        <v>193</v>
      </c>
      <c r="C242" s="6">
        <v>200</v>
      </c>
      <c r="D242" s="61">
        <v>0.12</v>
      </c>
      <c r="E242" s="61">
        <v>0.1</v>
      </c>
      <c r="F242" s="61">
        <v>27.01</v>
      </c>
      <c r="G242" s="61">
        <v>109.4</v>
      </c>
      <c r="H242" s="61">
        <v>1.83</v>
      </c>
      <c r="I242" s="7" t="s">
        <v>194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2:20" x14ac:dyDescent="0.25">
      <c r="B243" s="38" t="s">
        <v>247</v>
      </c>
      <c r="C243" s="6">
        <v>40</v>
      </c>
      <c r="D243" s="6">
        <v>2.4500000000000002</v>
      </c>
      <c r="E243" s="6">
        <v>7.54</v>
      </c>
      <c r="F243" s="6">
        <v>14.62</v>
      </c>
      <c r="G243" s="6">
        <v>136</v>
      </c>
      <c r="H243" s="6">
        <v>0</v>
      </c>
      <c r="I243" s="7" t="s">
        <v>32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2:20" x14ac:dyDescent="0.25">
      <c r="B244" s="21" t="s">
        <v>33</v>
      </c>
      <c r="C244" s="6">
        <v>25</v>
      </c>
      <c r="D244" s="6">
        <v>1.53</v>
      </c>
      <c r="E244" s="6">
        <v>4.71</v>
      </c>
      <c r="F244" s="6">
        <v>9.14</v>
      </c>
      <c r="G244" s="6">
        <v>85</v>
      </c>
      <c r="H244" s="6">
        <v>0</v>
      </c>
      <c r="I244" s="7" t="s">
        <v>32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2:20" x14ac:dyDescent="0.25">
      <c r="B245" s="112" t="s">
        <v>34</v>
      </c>
      <c r="C245" s="113"/>
      <c r="D245" s="113"/>
      <c r="E245" s="113"/>
      <c r="F245" s="113"/>
      <c r="G245" s="113"/>
      <c r="H245" s="113"/>
      <c r="I245" s="114"/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2:20" x14ac:dyDescent="0.25">
      <c r="B246" s="21" t="s">
        <v>195</v>
      </c>
      <c r="C246" s="6">
        <v>150</v>
      </c>
      <c r="D246" s="6">
        <v>4.33</v>
      </c>
      <c r="E246" s="6">
        <v>3.73</v>
      </c>
      <c r="F246" s="6">
        <v>6.27</v>
      </c>
      <c r="G246" s="6">
        <v>80.67</v>
      </c>
      <c r="H246" s="6">
        <v>0.45</v>
      </c>
      <c r="I246" s="7" t="s">
        <v>36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2:20" x14ac:dyDescent="0.25">
      <c r="B247" s="21" t="s">
        <v>196</v>
      </c>
      <c r="C247" s="23">
        <v>50</v>
      </c>
      <c r="D247" s="6">
        <v>3.75</v>
      </c>
      <c r="E247" s="6">
        <v>4.9000000000000004</v>
      </c>
      <c r="F247" s="6">
        <v>37.200000000000003</v>
      </c>
      <c r="G247" s="6">
        <v>208.5</v>
      </c>
      <c r="H247" s="6">
        <v>0</v>
      </c>
      <c r="I247" s="7" t="s">
        <v>127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2:20" x14ac:dyDescent="0.25">
      <c r="B248" s="107" t="s">
        <v>39</v>
      </c>
      <c r="C248" s="110"/>
      <c r="D248" s="110"/>
      <c r="E248" s="110"/>
      <c r="F248" s="110"/>
      <c r="G248" s="110"/>
      <c r="H248" s="110"/>
      <c r="I248" s="111"/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2:20" x14ac:dyDescent="0.25">
      <c r="B249" s="63" t="s">
        <v>246</v>
      </c>
      <c r="C249" s="73">
        <v>120</v>
      </c>
      <c r="D249" s="19">
        <v>27.84</v>
      </c>
      <c r="E249" s="19">
        <v>18</v>
      </c>
      <c r="F249" s="19">
        <v>32.4</v>
      </c>
      <c r="G249" s="19">
        <v>279.60000000000002</v>
      </c>
      <c r="H249" s="19">
        <v>0.74</v>
      </c>
      <c r="I249" s="74" t="s">
        <v>198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2:20" x14ac:dyDescent="0.25">
      <c r="B250" s="63" t="s">
        <v>129</v>
      </c>
      <c r="C250" s="27">
        <v>30</v>
      </c>
      <c r="D250" s="28">
        <v>0.7</v>
      </c>
      <c r="E250" s="28">
        <v>0.56000000000000005</v>
      </c>
      <c r="F250" s="28">
        <v>5.33</v>
      </c>
      <c r="G250" s="28">
        <v>27.8</v>
      </c>
      <c r="H250" s="28">
        <v>0</v>
      </c>
      <c r="I250" s="29" t="s">
        <v>68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2:20" x14ac:dyDescent="0.25">
      <c r="B251" s="63" t="s">
        <v>33</v>
      </c>
      <c r="C251" s="6">
        <v>25</v>
      </c>
      <c r="D251" s="6">
        <v>1.53</v>
      </c>
      <c r="E251" s="6">
        <v>4.71</v>
      </c>
      <c r="F251" s="6">
        <v>9.14</v>
      </c>
      <c r="G251" s="6">
        <v>85</v>
      </c>
      <c r="H251" s="6">
        <v>0</v>
      </c>
      <c r="I251" s="7" t="s">
        <v>32</v>
      </c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2:20" x14ac:dyDescent="0.25">
      <c r="B252" s="21" t="s">
        <v>72</v>
      </c>
      <c r="C252" s="6">
        <v>150</v>
      </c>
      <c r="D252" s="3">
        <v>2.36</v>
      </c>
      <c r="E252" s="3">
        <v>2</v>
      </c>
      <c r="F252" s="3">
        <v>11.92</v>
      </c>
      <c r="G252" s="3">
        <v>75.5</v>
      </c>
      <c r="H252" s="6">
        <v>0.97</v>
      </c>
      <c r="I252" s="7" t="s">
        <v>73</v>
      </c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2:20" x14ac:dyDescent="0.25">
      <c r="B253" s="32" t="s">
        <v>199</v>
      </c>
      <c r="C253" s="33"/>
      <c r="D253" s="34">
        <f>SUM(D232:D234,D236,D238:D244,D246:D247,D249:D252)</f>
        <v>73.760000000000005</v>
      </c>
      <c r="E253" s="34">
        <f>SUM(E232:E234,E236,E238:E244,E246:E247,E249:E252)</f>
        <v>75.649999999999991</v>
      </c>
      <c r="F253" s="34">
        <f>SUM(F232:F234,F236,F238:F244,F246:F247,F249:F252)</f>
        <v>259.82000000000005</v>
      </c>
      <c r="G253" s="34">
        <f>SUM(G249:G252,G246:G247,G238:G244,G236,G232:G234)</f>
        <v>1758.7000000000003</v>
      </c>
      <c r="H253" s="34">
        <f>SUM(H232:H234,H236,H238:H244,H246:H247,H249:H252)</f>
        <v>40.690000000000005</v>
      </c>
      <c r="I253" s="35"/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2:20" x14ac:dyDescent="0.25"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2:20" x14ac:dyDescent="0.25"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2:20" x14ac:dyDescent="0.25"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1:20" x14ac:dyDescent="0.25"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1:20" x14ac:dyDescent="0.25"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1:20" x14ac:dyDescent="0.25"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1:20" x14ac:dyDescent="0.25"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1:20" x14ac:dyDescent="0.25"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1:20" x14ac:dyDescent="0.25"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1:20" x14ac:dyDescent="0.25"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1:20" x14ac:dyDescent="0.25"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1:20" x14ac:dyDescent="0.25"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1:20" x14ac:dyDescent="0.25"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1:20" x14ac:dyDescent="0.25"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1:20" x14ac:dyDescent="0.25"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1:20" x14ac:dyDescent="0.25"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1:20" x14ac:dyDescent="0.25"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1:20" x14ac:dyDescent="0.25"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1:20" x14ac:dyDescent="0.25"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1:20" x14ac:dyDescent="0.25"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1:20" x14ac:dyDescent="0.25"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</sheetData>
  <mergeCells count="123">
    <mergeCell ref="G1:I1"/>
    <mergeCell ref="B2:I2"/>
    <mergeCell ref="B3:I3"/>
    <mergeCell ref="B4:I4"/>
    <mergeCell ref="B5:B6"/>
    <mergeCell ref="C5:C6"/>
    <mergeCell ref="D5:F5"/>
    <mergeCell ref="G5:G6"/>
    <mergeCell ref="H5:H6"/>
    <mergeCell ref="I5:I6"/>
    <mergeCell ref="B7:I7"/>
    <mergeCell ref="B11:I11"/>
    <mergeCell ref="B13:I13"/>
    <mergeCell ref="B21:I21"/>
    <mergeCell ref="B24:I24"/>
    <mergeCell ref="B29:I29"/>
    <mergeCell ref="B30:B31"/>
    <mergeCell ref="C30:C31"/>
    <mergeCell ref="D30:F30"/>
    <mergeCell ref="G30:G31"/>
    <mergeCell ref="H30:H31"/>
    <mergeCell ref="I30:I31"/>
    <mergeCell ref="B32:I32"/>
    <mergeCell ref="B36:I36"/>
    <mergeCell ref="B38:I38"/>
    <mergeCell ref="B45:I45"/>
    <mergeCell ref="B48:I48"/>
    <mergeCell ref="B54:I54"/>
    <mergeCell ref="B55:B56"/>
    <mergeCell ref="C55:C56"/>
    <mergeCell ref="D55:F55"/>
    <mergeCell ref="G55:G56"/>
    <mergeCell ref="H55:H56"/>
    <mergeCell ref="I55:I56"/>
    <mergeCell ref="B57:I57"/>
    <mergeCell ref="B61:I61"/>
    <mergeCell ref="B63:I63"/>
    <mergeCell ref="B70:I70"/>
    <mergeCell ref="B73:I73"/>
    <mergeCell ref="B78:I78"/>
    <mergeCell ref="B79:B80"/>
    <mergeCell ref="C79:C80"/>
    <mergeCell ref="D79:F79"/>
    <mergeCell ref="G79:G80"/>
    <mergeCell ref="H79:H80"/>
    <mergeCell ref="I79:I80"/>
    <mergeCell ref="B81:I81"/>
    <mergeCell ref="B85:I85"/>
    <mergeCell ref="B87:I87"/>
    <mergeCell ref="B95:I95"/>
    <mergeCell ref="B98:I98"/>
    <mergeCell ref="B103:I103"/>
    <mergeCell ref="B104:B105"/>
    <mergeCell ref="C104:C105"/>
    <mergeCell ref="D104:F104"/>
    <mergeCell ref="G104:G105"/>
    <mergeCell ref="H104:H105"/>
    <mergeCell ref="I104:I105"/>
    <mergeCell ref="B106:I106"/>
    <mergeCell ref="B110:I110"/>
    <mergeCell ref="B112:I112"/>
    <mergeCell ref="B120:I120"/>
    <mergeCell ref="B123:I123"/>
    <mergeCell ref="B129:I129"/>
    <mergeCell ref="B130:B131"/>
    <mergeCell ref="C130:C131"/>
    <mergeCell ref="D130:F130"/>
    <mergeCell ref="G130:G131"/>
    <mergeCell ref="H130:H131"/>
    <mergeCell ref="I130:I131"/>
    <mergeCell ref="B132:I132"/>
    <mergeCell ref="B136:I136"/>
    <mergeCell ref="B138:I138"/>
    <mergeCell ref="B145:I145"/>
    <mergeCell ref="B148:I148"/>
    <mergeCell ref="B154:I154"/>
    <mergeCell ref="B155:B156"/>
    <mergeCell ref="C155:C156"/>
    <mergeCell ref="D155:F155"/>
    <mergeCell ref="G155:G156"/>
    <mergeCell ref="H155:H156"/>
    <mergeCell ref="I155:I156"/>
    <mergeCell ref="B157:I157"/>
    <mergeCell ref="B161:I161"/>
    <mergeCell ref="B163:I163"/>
    <mergeCell ref="B170:I170"/>
    <mergeCell ref="B173:I173"/>
    <mergeCell ref="B178:I178"/>
    <mergeCell ref="B179:B180"/>
    <mergeCell ref="C179:C180"/>
    <mergeCell ref="D179:F179"/>
    <mergeCell ref="G179:G180"/>
    <mergeCell ref="H179:H180"/>
    <mergeCell ref="I179:I180"/>
    <mergeCell ref="B181:I181"/>
    <mergeCell ref="B185:I185"/>
    <mergeCell ref="B187:I187"/>
    <mergeCell ref="B195:I195"/>
    <mergeCell ref="B198:I198"/>
    <mergeCell ref="B203:I203"/>
    <mergeCell ref="B204:B205"/>
    <mergeCell ref="C204:C205"/>
    <mergeCell ref="D204:F204"/>
    <mergeCell ref="G204:G205"/>
    <mergeCell ref="H204:H205"/>
    <mergeCell ref="I204:I205"/>
    <mergeCell ref="B231:I231"/>
    <mergeCell ref="B235:I235"/>
    <mergeCell ref="B237:I237"/>
    <mergeCell ref="B245:I245"/>
    <mergeCell ref="B248:I248"/>
    <mergeCell ref="B206:I206"/>
    <mergeCell ref="B210:I210"/>
    <mergeCell ref="B212:I212"/>
    <mergeCell ref="B220:I220"/>
    <mergeCell ref="B223:I223"/>
    <mergeCell ref="B228:I228"/>
    <mergeCell ref="B229:B230"/>
    <mergeCell ref="C229:C230"/>
    <mergeCell ref="D229:F229"/>
    <mergeCell ref="G229:G230"/>
    <mergeCell ref="H229:H230"/>
    <mergeCell ref="I229:I230"/>
  </mergeCells>
  <pageMargins left="0.25196850393700787" right="0.25196850393700787" top="0.75196850393700776" bottom="0.7519685039370077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4"/>
  <sheetViews>
    <sheetView workbookViewId="0">
      <selection activeCell="B4" sqref="B4:I4"/>
    </sheetView>
  </sheetViews>
  <sheetFormatPr defaultRowHeight="15" x14ac:dyDescent="0.25"/>
  <cols>
    <col min="1" max="1" width="1.7109375" bestFit="1" customWidth="1"/>
    <col min="2" max="2" width="37.42578125" bestFit="1" customWidth="1"/>
    <col min="3" max="3" width="13.42578125" bestFit="1" customWidth="1"/>
    <col min="4" max="4" width="11.42578125" bestFit="1" customWidth="1"/>
    <col min="5" max="5" width="10.42578125" bestFit="1" customWidth="1"/>
    <col min="6" max="6" width="11.5703125" bestFit="1" customWidth="1"/>
    <col min="7" max="7" width="15.7109375" bestFit="1" customWidth="1"/>
    <col min="8" max="8" width="12.7109375" bestFit="1" customWidth="1"/>
    <col min="9" max="9" width="15.5703125" bestFit="1" customWidth="1"/>
  </cols>
  <sheetData>
    <row r="1" spans="2:21" ht="99" customHeight="1" x14ac:dyDescent="0.25">
      <c r="G1" s="150" t="s">
        <v>0</v>
      </c>
      <c r="H1" s="150"/>
      <c r="I1" s="150"/>
    </row>
    <row r="2" spans="2:21" ht="168.75" customHeight="1" x14ac:dyDescent="0.25">
      <c r="B2" s="151" t="s">
        <v>245</v>
      </c>
      <c r="C2" s="152"/>
      <c r="D2" s="152"/>
      <c r="E2" s="152"/>
      <c r="F2" s="152"/>
      <c r="G2" s="152"/>
      <c r="H2" s="152"/>
      <c r="I2" s="152"/>
    </row>
    <row r="3" spans="2:21" ht="223.5" customHeight="1" x14ac:dyDescent="0.25">
      <c r="B3" s="153" t="s">
        <v>200</v>
      </c>
      <c r="C3" s="153"/>
      <c r="D3" s="153"/>
      <c r="E3" s="153"/>
      <c r="F3" s="153"/>
      <c r="G3" s="153"/>
      <c r="H3" s="153"/>
      <c r="I3" s="153"/>
    </row>
    <row r="4" spans="2:21" ht="19.5" x14ac:dyDescent="0.35">
      <c r="B4" s="154" t="s">
        <v>2</v>
      </c>
      <c r="C4" s="155"/>
      <c r="D4" s="155"/>
      <c r="E4" s="155"/>
      <c r="F4" s="155"/>
      <c r="G4" s="155"/>
      <c r="H4" s="155"/>
      <c r="I4" s="156"/>
    </row>
    <row r="5" spans="2:21" x14ac:dyDescent="0.25">
      <c r="B5" s="125" t="s">
        <v>3</v>
      </c>
      <c r="C5" s="127" t="s">
        <v>4</v>
      </c>
      <c r="D5" s="129" t="s">
        <v>5</v>
      </c>
      <c r="E5" s="129"/>
      <c r="F5" s="129"/>
      <c r="G5" s="130" t="s">
        <v>6</v>
      </c>
      <c r="H5" s="132" t="s">
        <v>7</v>
      </c>
      <c r="I5" s="134" t="s">
        <v>8</v>
      </c>
    </row>
    <row r="6" spans="2:21" x14ac:dyDescent="0.25">
      <c r="B6" s="126"/>
      <c r="C6" s="128"/>
      <c r="D6" s="1" t="s">
        <v>9</v>
      </c>
      <c r="E6" s="1" t="s">
        <v>10</v>
      </c>
      <c r="F6" s="1" t="s">
        <v>11</v>
      </c>
      <c r="G6" s="131"/>
      <c r="H6" s="133"/>
      <c r="I6" s="135"/>
    </row>
    <row r="7" spans="2:21" x14ac:dyDescent="0.25">
      <c r="B7" s="115" t="s">
        <v>12</v>
      </c>
      <c r="C7" s="148"/>
      <c r="D7" s="148"/>
      <c r="E7" s="148"/>
      <c r="F7" s="148"/>
      <c r="G7" s="148"/>
      <c r="H7" s="148"/>
      <c r="I7" s="149"/>
    </row>
    <row r="8" spans="2:21" x14ac:dyDescent="0.25">
      <c r="B8" s="2" t="s">
        <v>13</v>
      </c>
      <c r="C8" s="3">
        <v>200</v>
      </c>
      <c r="D8" s="3">
        <v>7.49</v>
      </c>
      <c r="E8" s="3">
        <v>11.27</v>
      </c>
      <c r="F8" s="3">
        <v>39.35</v>
      </c>
      <c r="G8" s="3">
        <v>289</v>
      </c>
      <c r="H8" s="3">
        <v>1.36</v>
      </c>
      <c r="I8" s="4" t="s">
        <v>14</v>
      </c>
    </row>
    <row r="9" spans="2:21" x14ac:dyDescent="0.25">
      <c r="B9" s="5" t="s">
        <v>15</v>
      </c>
      <c r="C9" s="6">
        <v>50</v>
      </c>
      <c r="D9" s="6">
        <v>6.68</v>
      </c>
      <c r="E9" s="6">
        <v>8.4499999999999993</v>
      </c>
      <c r="F9" s="6">
        <v>19.36</v>
      </c>
      <c r="G9" s="6">
        <v>180</v>
      </c>
      <c r="H9" s="6">
        <v>0.11</v>
      </c>
      <c r="I9" s="7" t="s">
        <v>16</v>
      </c>
    </row>
    <row r="10" spans="2:21" x14ac:dyDescent="0.25">
      <c r="B10" s="8" t="s">
        <v>17</v>
      </c>
      <c r="C10" s="9">
        <v>180</v>
      </c>
      <c r="D10" s="9">
        <v>0.06</v>
      </c>
      <c r="E10" s="9">
        <v>0.02</v>
      </c>
      <c r="F10" s="9">
        <v>9.4600000000000009</v>
      </c>
      <c r="G10" s="9">
        <v>37.89</v>
      </c>
      <c r="H10" s="9">
        <v>0.03</v>
      </c>
      <c r="I10" s="10" t="s">
        <v>18</v>
      </c>
    </row>
    <row r="11" spans="2:21" x14ac:dyDescent="0.25">
      <c r="B11" s="115" t="s">
        <v>19</v>
      </c>
      <c r="C11" s="140"/>
      <c r="D11" s="140"/>
      <c r="E11" s="140"/>
      <c r="F11" s="140"/>
      <c r="G11" s="140"/>
      <c r="H11" s="140"/>
      <c r="I11" s="141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2:21" x14ac:dyDescent="0.25">
      <c r="B12" s="11" t="s">
        <v>20</v>
      </c>
      <c r="C12" s="12">
        <v>180</v>
      </c>
      <c r="D12" s="12">
        <v>0.9</v>
      </c>
      <c r="E12" s="12">
        <v>0</v>
      </c>
      <c r="F12" s="12">
        <v>18.18</v>
      </c>
      <c r="G12" s="12">
        <v>76</v>
      </c>
      <c r="H12" s="12">
        <v>3.6</v>
      </c>
      <c r="I12" s="10" t="s">
        <v>21</v>
      </c>
      <c r="K12" s="13"/>
      <c r="L12" s="14"/>
      <c r="M12" s="15"/>
      <c r="N12" s="15"/>
      <c r="O12" s="15"/>
      <c r="P12" s="15"/>
      <c r="Q12" s="15"/>
      <c r="R12" s="15"/>
      <c r="S12" s="15"/>
      <c r="T12" s="13"/>
      <c r="U12" s="13"/>
    </row>
    <row r="13" spans="2:21" x14ac:dyDescent="0.25">
      <c r="B13" s="104" t="s">
        <v>22</v>
      </c>
      <c r="C13" s="117"/>
      <c r="D13" s="117"/>
      <c r="E13" s="117"/>
      <c r="F13" s="117"/>
      <c r="G13" s="117"/>
      <c r="H13" s="117"/>
      <c r="I13" s="139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2:21" s="16" customFormat="1" x14ac:dyDescent="0.25">
      <c r="B14" s="17" t="s">
        <v>23</v>
      </c>
      <c r="C14" s="18">
        <v>200</v>
      </c>
      <c r="D14" s="19">
        <v>6.78</v>
      </c>
      <c r="E14" s="19">
        <v>4.58</v>
      </c>
      <c r="F14" s="19">
        <v>14.4</v>
      </c>
      <c r="G14" s="19">
        <v>125.9</v>
      </c>
      <c r="H14" s="19">
        <v>3.72</v>
      </c>
      <c r="I14" s="20" t="s">
        <v>24</v>
      </c>
    </row>
    <row r="15" spans="2:21" x14ac:dyDescent="0.25">
      <c r="B15" s="17" t="s">
        <v>25</v>
      </c>
      <c r="C15" s="6">
        <v>150</v>
      </c>
      <c r="D15" s="19">
        <v>5.4</v>
      </c>
      <c r="E15" s="19">
        <v>4.9000000000000004</v>
      </c>
      <c r="F15" s="19">
        <v>32.799999999999997</v>
      </c>
      <c r="G15" s="19">
        <v>196.8</v>
      </c>
      <c r="H15" s="19">
        <v>0</v>
      </c>
      <c r="I15" s="7" t="s">
        <v>24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2:21" x14ac:dyDescent="0.25">
      <c r="B16" s="17" t="s">
        <v>26</v>
      </c>
      <c r="C16" s="6">
        <v>80</v>
      </c>
      <c r="D16" s="19">
        <v>13.5</v>
      </c>
      <c r="E16" s="19">
        <v>13.1</v>
      </c>
      <c r="F16" s="19">
        <v>3.2</v>
      </c>
      <c r="G16" s="19">
        <v>185.6</v>
      </c>
      <c r="H16" s="19">
        <v>1.1299999999999999</v>
      </c>
      <c r="I16" s="7" t="s">
        <v>24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2:21" x14ac:dyDescent="0.25">
      <c r="B17" s="17" t="s">
        <v>27</v>
      </c>
      <c r="C17" s="6">
        <v>100</v>
      </c>
      <c r="D17" s="6">
        <v>2.88</v>
      </c>
      <c r="E17" s="6">
        <v>6.18</v>
      </c>
      <c r="F17" s="6">
        <v>8.0399999999999991</v>
      </c>
      <c r="G17" s="6">
        <v>99.3</v>
      </c>
      <c r="H17" s="6">
        <v>9.3000000000000007</v>
      </c>
      <c r="I17" s="7" t="s">
        <v>28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2:21" x14ac:dyDescent="0.25">
      <c r="B18" s="21" t="s">
        <v>29</v>
      </c>
      <c r="C18" s="6">
        <v>200</v>
      </c>
      <c r="D18" s="19">
        <v>0.45</v>
      </c>
      <c r="E18" s="19">
        <v>0.01</v>
      </c>
      <c r="F18" s="19">
        <v>33.49</v>
      </c>
      <c r="G18" s="19">
        <v>138.6</v>
      </c>
      <c r="H18" s="19">
        <v>12.9</v>
      </c>
      <c r="I18" s="7" t="s">
        <v>201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2:21" x14ac:dyDescent="0.25">
      <c r="B19" s="21" t="s">
        <v>247</v>
      </c>
      <c r="C19" s="6">
        <v>50</v>
      </c>
      <c r="D19" s="6">
        <v>3.06</v>
      </c>
      <c r="E19" s="6">
        <v>9.43</v>
      </c>
      <c r="F19" s="6">
        <v>18.28</v>
      </c>
      <c r="G19" s="6">
        <v>170</v>
      </c>
      <c r="H19" s="6">
        <v>0</v>
      </c>
      <c r="I19" s="7" t="s">
        <v>32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2:21" x14ac:dyDescent="0.25">
      <c r="B20" s="21" t="s">
        <v>33</v>
      </c>
      <c r="C20" s="6">
        <v>30</v>
      </c>
      <c r="D20" s="6">
        <v>1.84</v>
      </c>
      <c r="E20" s="6">
        <v>4.25</v>
      </c>
      <c r="F20" s="6">
        <v>10.96</v>
      </c>
      <c r="G20" s="6">
        <v>102</v>
      </c>
      <c r="H20" s="6">
        <v>0</v>
      </c>
      <c r="I20" s="7" t="s">
        <v>32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2:21" x14ac:dyDescent="0.25">
      <c r="B21" s="160" t="s">
        <v>34</v>
      </c>
      <c r="C21" s="146"/>
      <c r="D21" s="146"/>
      <c r="E21" s="146"/>
      <c r="F21" s="146"/>
      <c r="G21" s="146"/>
      <c r="H21" s="146"/>
      <c r="I21" s="147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21" x14ac:dyDescent="0.25">
      <c r="B22" s="21" t="s">
        <v>35</v>
      </c>
      <c r="C22" s="6">
        <v>180</v>
      </c>
      <c r="D22" s="6">
        <v>5.22</v>
      </c>
      <c r="E22" s="6">
        <v>4.5</v>
      </c>
      <c r="F22" s="6">
        <v>7.2</v>
      </c>
      <c r="G22" s="6">
        <v>95.4</v>
      </c>
      <c r="H22" s="6">
        <v>1.26</v>
      </c>
      <c r="I22" s="7" t="s">
        <v>36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2:21" x14ac:dyDescent="0.25">
      <c r="B23" s="21" t="s">
        <v>37</v>
      </c>
      <c r="C23" s="6">
        <v>45</v>
      </c>
      <c r="D23" s="19">
        <v>0.36</v>
      </c>
      <c r="E23" s="19">
        <v>0.05</v>
      </c>
      <c r="F23" s="19">
        <v>35.909999999999997</v>
      </c>
      <c r="G23" s="19">
        <v>145.5</v>
      </c>
      <c r="H23" s="19">
        <v>0</v>
      </c>
      <c r="I23" s="7" t="s">
        <v>38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2:21" x14ac:dyDescent="0.25">
      <c r="B24" s="145" t="s">
        <v>39</v>
      </c>
      <c r="C24" s="146"/>
      <c r="D24" s="146"/>
      <c r="E24" s="146"/>
      <c r="F24" s="146"/>
      <c r="G24" s="146"/>
      <c r="H24" s="146"/>
      <c r="I24" s="147"/>
      <c r="K24" s="13"/>
      <c r="L24" s="25"/>
      <c r="M24" s="26"/>
      <c r="N24" s="26"/>
      <c r="O24" s="26"/>
      <c r="P24" s="26"/>
      <c r="Q24" s="26"/>
      <c r="R24" s="26"/>
      <c r="S24" s="26"/>
      <c r="T24" s="13"/>
      <c r="U24" s="13"/>
    </row>
    <row r="25" spans="2:21" x14ac:dyDescent="0.25">
      <c r="B25" s="93" t="s">
        <v>40</v>
      </c>
      <c r="C25" s="23">
        <v>250</v>
      </c>
      <c r="D25" s="23">
        <v>6.25</v>
      </c>
      <c r="E25" s="23">
        <v>8.48</v>
      </c>
      <c r="F25" s="23">
        <v>24.08</v>
      </c>
      <c r="G25" s="23">
        <v>210.53</v>
      </c>
      <c r="H25" s="23">
        <v>14.05</v>
      </c>
      <c r="I25" s="24" t="s">
        <v>41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2:21" ht="18.75" customHeight="1" x14ac:dyDescent="0.25">
      <c r="B26" s="92" t="s">
        <v>42</v>
      </c>
      <c r="C26" s="27">
        <v>180</v>
      </c>
      <c r="D26" s="28">
        <v>0.61</v>
      </c>
      <c r="E26" s="28">
        <v>0.25</v>
      </c>
      <c r="F26" s="28">
        <v>18.670000000000002</v>
      </c>
      <c r="G26" s="28">
        <v>79</v>
      </c>
      <c r="H26" s="28">
        <v>90</v>
      </c>
      <c r="I26" s="29" t="s">
        <v>43</v>
      </c>
      <c r="K26" s="13"/>
      <c r="L26" s="30"/>
      <c r="M26" s="26"/>
      <c r="N26" s="31"/>
      <c r="O26" s="31"/>
      <c r="P26" s="31"/>
      <c r="Q26" s="31"/>
      <c r="R26" s="26"/>
      <c r="S26" s="26"/>
      <c r="T26" s="13"/>
      <c r="U26" s="13"/>
    </row>
    <row r="27" spans="2:21" x14ac:dyDescent="0.25">
      <c r="B27" s="21" t="s">
        <v>33</v>
      </c>
      <c r="C27" s="6">
        <v>30</v>
      </c>
      <c r="D27" s="6">
        <v>1.84</v>
      </c>
      <c r="E27" s="6">
        <v>4.25</v>
      </c>
      <c r="F27" s="6">
        <v>10.96</v>
      </c>
      <c r="G27" s="6">
        <v>102</v>
      </c>
      <c r="H27" s="6">
        <v>0</v>
      </c>
      <c r="I27" s="7" t="s">
        <v>32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2:21" x14ac:dyDescent="0.25">
      <c r="B28" s="32" t="s">
        <v>44</v>
      </c>
      <c r="C28" s="33"/>
      <c r="D28" s="34">
        <f>SUM(D8:D10,D14:D20,D22:D23,D25:D27,D12)</f>
        <v>63.320000000000014</v>
      </c>
      <c r="E28" s="34">
        <f>SUM(E8:E10,E14:E20,E22:E23,E25:E27,E12)</f>
        <v>79.72</v>
      </c>
      <c r="F28" s="34">
        <f>SUM(F8:F10,F14:F20,F22:F23,F25:F27,F12)</f>
        <v>304.34000000000003</v>
      </c>
      <c r="G28" s="34">
        <f>SUM(G8:G27)</f>
        <v>2233.52</v>
      </c>
      <c r="H28" s="34">
        <f>SUM(H8:H10,H14:H20,H22:H23,H25:H27,H12)</f>
        <v>137.46</v>
      </c>
      <c r="I28" s="3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2:21" ht="19.5" x14ac:dyDescent="0.35">
      <c r="B29" s="122" t="s">
        <v>45</v>
      </c>
      <c r="C29" s="123"/>
      <c r="D29" s="123"/>
      <c r="E29" s="123"/>
      <c r="F29" s="123"/>
      <c r="G29" s="123"/>
      <c r="H29" s="123"/>
      <c r="I29" s="12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2:21" x14ac:dyDescent="0.25">
      <c r="B30" s="125" t="s">
        <v>3</v>
      </c>
      <c r="C30" s="127" t="s">
        <v>4</v>
      </c>
      <c r="D30" s="129" t="s">
        <v>5</v>
      </c>
      <c r="E30" s="129"/>
      <c r="F30" s="129"/>
      <c r="G30" s="130" t="s">
        <v>6</v>
      </c>
      <c r="H30" s="132" t="s">
        <v>7</v>
      </c>
      <c r="I30" s="134" t="s">
        <v>8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2:21" x14ac:dyDescent="0.25">
      <c r="B31" s="126"/>
      <c r="C31" s="128"/>
      <c r="D31" s="1" t="s">
        <v>9</v>
      </c>
      <c r="E31" s="1" t="s">
        <v>10</v>
      </c>
      <c r="F31" s="1" t="s">
        <v>11</v>
      </c>
      <c r="G31" s="131"/>
      <c r="H31" s="133"/>
      <c r="I31" s="13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2:21" ht="16.5" customHeight="1" x14ac:dyDescent="0.25">
      <c r="B32" s="104" t="s">
        <v>12</v>
      </c>
      <c r="C32" s="105"/>
      <c r="D32" s="105"/>
      <c r="E32" s="105"/>
      <c r="F32" s="105"/>
      <c r="G32" s="105"/>
      <c r="H32" s="105"/>
      <c r="I32" s="10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2:21" x14ac:dyDescent="0.25">
      <c r="B33" s="5" t="s">
        <v>46</v>
      </c>
      <c r="C33" s="6">
        <v>200</v>
      </c>
      <c r="D33" s="19">
        <v>6.21</v>
      </c>
      <c r="E33" s="19">
        <v>7.73</v>
      </c>
      <c r="F33" s="19">
        <v>27.71</v>
      </c>
      <c r="G33" s="19">
        <v>201</v>
      </c>
      <c r="H33" s="19">
        <v>1.95</v>
      </c>
      <c r="I33" s="7" t="s">
        <v>47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2:21" x14ac:dyDescent="0.25">
      <c r="B34" s="5" t="s">
        <v>48</v>
      </c>
      <c r="C34" s="6">
        <v>180</v>
      </c>
      <c r="D34" s="6">
        <v>3.67</v>
      </c>
      <c r="E34" s="6">
        <v>3.19</v>
      </c>
      <c r="F34" s="6">
        <v>15.82</v>
      </c>
      <c r="G34" s="6">
        <v>107</v>
      </c>
      <c r="H34" s="6">
        <v>1.43</v>
      </c>
      <c r="I34" s="7" t="s">
        <v>49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B35" s="21" t="s">
        <v>50</v>
      </c>
      <c r="C35" s="6">
        <v>65</v>
      </c>
      <c r="D35" s="36">
        <v>2.94</v>
      </c>
      <c r="E35" s="36">
        <v>4.6399999999999997</v>
      </c>
      <c r="F35" s="36">
        <v>16.38</v>
      </c>
      <c r="G35" s="36">
        <v>184</v>
      </c>
      <c r="H35" s="36">
        <v>0.11</v>
      </c>
      <c r="I35" s="7" t="s">
        <v>51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15" t="s">
        <v>19</v>
      </c>
      <c r="C36" s="140"/>
      <c r="D36" s="140"/>
      <c r="E36" s="140"/>
      <c r="F36" s="140"/>
      <c r="G36" s="140"/>
      <c r="H36" s="140"/>
      <c r="I36" s="14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ht="16.5" customHeight="1" x14ac:dyDescent="0.25">
      <c r="B37" s="8" t="s">
        <v>52</v>
      </c>
      <c r="C37" s="12">
        <v>100</v>
      </c>
      <c r="D37" s="12">
        <v>0.9</v>
      </c>
      <c r="E37" s="12">
        <v>0.18</v>
      </c>
      <c r="F37" s="12">
        <v>18.18</v>
      </c>
      <c r="G37" s="12">
        <v>77.900000000000006</v>
      </c>
      <c r="H37" s="12">
        <v>4</v>
      </c>
      <c r="I37" s="10"/>
      <c r="K37" s="13"/>
      <c r="L37" s="25"/>
      <c r="M37" s="37"/>
      <c r="N37" s="15"/>
      <c r="O37" s="15"/>
      <c r="P37" s="15"/>
      <c r="Q37" s="15"/>
      <c r="R37" s="15"/>
      <c r="S37" s="37"/>
      <c r="T37" s="13"/>
      <c r="U37" s="13"/>
    </row>
    <row r="38" spans="2:21" x14ac:dyDescent="0.25">
      <c r="B38" s="142" t="s">
        <v>22</v>
      </c>
      <c r="C38" s="143"/>
      <c r="D38" s="143"/>
      <c r="E38" s="143"/>
      <c r="F38" s="143"/>
      <c r="G38" s="143"/>
      <c r="H38" s="143"/>
      <c r="I38" s="144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s="16" customFormat="1" x14ac:dyDescent="0.25">
      <c r="B39" s="17" t="s">
        <v>54</v>
      </c>
      <c r="C39" s="18">
        <v>200</v>
      </c>
      <c r="D39" s="19">
        <v>5.16</v>
      </c>
      <c r="E39" s="19">
        <v>2.78</v>
      </c>
      <c r="F39" s="19">
        <v>18.5</v>
      </c>
      <c r="G39" s="19">
        <v>119.6</v>
      </c>
      <c r="H39" s="19">
        <v>6.88</v>
      </c>
      <c r="I39" s="20" t="s">
        <v>24</v>
      </c>
    </row>
    <row r="40" spans="2:21" x14ac:dyDescent="0.25">
      <c r="B40" s="21" t="s">
        <v>55</v>
      </c>
      <c r="C40" s="6">
        <v>150</v>
      </c>
      <c r="D40" s="36">
        <v>8.3000000000000007</v>
      </c>
      <c r="E40" s="36">
        <v>6.3</v>
      </c>
      <c r="F40" s="36">
        <v>36</v>
      </c>
      <c r="G40" s="36">
        <v>233.7</v>
      </c>
      <c r="H40" s="36">
        <v>0</v>
      </c>
      <c r="I40" s="7" t="s">
        <v>24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B41" s="97" t="s">
        <v>56</v>
      </c>
      <c r="C41" s="6">
        <v>60</v>
      </c>
      <c r="D41" s="6">
        <v>18.079999999999998</v>
      </c>
      <c r="E41" s="6">
        <v>13.6</v>
      </c>
      <c r="F41" s="6">
        <v>0</v>
      </c>
      <c r="G41" s="6">
        <v>195</v>
      </c>
      <c r="H41" s="6">
        <v>0</v>
      </c>
      <c r="I41" s="7" t="s">
        <v>57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B42" s="90" t="s">
        <v>58</v>
      </c>
      <c r="C42" s="6">
        <v>180</v>
      </c>
      <c r="D42" s="6">
        <v>0.14000000000000001</v>
      </c>
      <c r="E42" s="6">
        <v>10.9</v>
      </c>
      <c r="F42" s="6">
        <v>21.89</v>
      </c>
      <c r="G42" s="6">
        <v>89.09</v>
      </c>
      <c r="H42" s="6">
        <v>0.87</v>
      </c>
      <c r="I42" s="7" t="s">
        <v>59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B43" s="38" t="s">
        <v>247</v>
      </c>
      <c r="C43" s="6">
        <v>50</v>
      </c>
      <c r="D43" s="6">
        <v>3.06</v>
      </c>
      <c r="E43" s="6">
        <v>9.43</v>
      </c>
      <c r="F43" s="6">
        <v>18.28</v>
      </c>
      <c r="G43" s="6">
        <v>170</v>
      </c>
      <c r="H43" s="6">
        <v>0</v>
      </c>
      <c r="I43" s="7" t="s">
        <v>32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B44" s="21" t="s">
        <v>33</v>
      </c>
      <c r="C44" s="6">
        <v>30</v>
      </c>
      <c r="D44" s="6">
        <v>1.84</v>
      </c>
      <c r="E44" s="6">
        <v>4.25</v>
      </c>
      <c r="F44" s="6">
        <v>10.96</v>
      </c>
      <c r="G44" s="6">
        <v>102</v>
      </c>
      <c r="H44" s="6">
        <v>0</v>
      </c>
      <c r="I44" s="7" t="s">
        <v>32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B45" s="145" t="s">
        <v>34</v>
      </c>
      <c r="C45" s="146"/>
      <c r="D45" s="146"/>
      <c r="E45" s="146"/>
      <c r="F45" s="146"/>
      <c r="G45" s="146"/>
      <c r="H45" s="146"/>
      <c r="I45" s="147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B46" s="21" t="s">
        <v>60</v>
      </c>
      <c r="C46" s="6">
        <v>180</v>
      </c>
      <c r="D46" s="6">
        <v>5.48</v>
      </c>
      <c r="E46" s="6">
        <v>4.88</v>
      </c>
      <c r="F46" s="6">
        <v>9.07</v>
      </c>
      <c r="G46" s="6">
        <v>102</v>
      </c>
      <c r="H46" s="6">
        <v>2.46</v>
      </c>
      <c r="I46" s="7" t="s">
        <v>61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B47" s="21" t="s">
        <v>62</v>
      </c>
      <c r="C47" s="6">
        <v>65</v>
      </c>
      <c r="D47" s="19">
        <v>3.84</v>
      </c>
      <c r="E47" s="19">
        <v>3.06</v>
      </c>
      <c r="F47" s="19">
        <v>48.75</v>
      </c>
      <c r="G47" s="19">
        <v>237.9</v>
      </c>
      <c r="H47" s="19">
        <v>0</v>
      </c>
      <c r="I47" s="7" t="s">
        <v>63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B48" s="142" t="s">
        <v>39</v>
      </c>
      <c r="C48" s="143"/>
      <c r="D48" s="143"/>
      <c r="E48" s="143"/>
      <c r="F48" s="143"/>
      <c r="G48" s="143"/>
      <c r="H48" s="143"/>
      <c r="I48" s="144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2:21" x14ac:dyDescent="0.25">
      <c r="B49" s="22" t="s">
        <v>64</v>
      </c>
      <c r="C49" s="23">
        <v>100</v>
      </c>
      <c r="D49" s="23">
        <v>19.600000000000001</v>
      </c>
      <c r="E49" s="23">
        <v>5.6</v>
      </c>
      <c r="F49" s="23">
        <v>20.6</v>
      </c>
      <c r="G49" s="23">
        <v>213.4</v>
      </c>
      <c r="H49" s="23">
        <v>0.18</v>
      </c>
      <c r="I49" s="24" t="s">
        <v>24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2:21" x14ac:dyDescent="0.25">
      <c r="B50" s="21" t="s">
        <v>65</v>
      </c>
      <c r="C50" s="6">
        <v>180</v>
      </c>
      <c r="D50" s="3">
        <v>2.67</v>
      </c>
      <c r="E50" s="3">
        <v>2.34</v>
      </c>
      <c r="F50" s="3">
        <v>14.31</v>
      </c>
      <c r="G50" s="3">
        <v>89</v>
      </c>
      <c r="H50" s="6">
        <v>1.2</v>
      </c>
      <c r="I50" s="7" t="s">
        <v>66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2:21" x14ac:dyDescent="0.25">
      <c r="B51" s="39" t="s">
        <v>33</v>
      </c>
      <c r="C51" s="6">
        <v>30</v>
      </c>
      <c r="D51" s="6">
        <v>1.84</v>
      </c>
      <c r="E51" s="6">
        <v>4.25</v>
      </c>
      <c r="F51" s="6">
        <v>10.96</v>
      </c>
      <c r="G51" s="6">
        <v>102</v>
      </c>
      <c r="H51" s="6">
        <v>0</v>
      </c>
      <c r="I51" s="7" t="s">
        <v>32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2:21" x14ac:dyDescent="0.25">
      <c r="B52" s="39" t="s">
        <v>202</v>
      </c>
      <c r="C52" s="27">
        <v>30</v>
      </c>
      <c r="D52" s="28">
        <v>0.7</v>
      </c>
      <c r="E52" s="28">
        <v>0.56000000000000005</v>
      </c>
      <c r="F52" s="28">
        <v>5.33</v>
      </c>
      <c r="G52" s="28">
        <v>27.8</v>
      </c>
      <c r="H52" s="28">
        <v>0</v>
      </c>
      <c r="I52" s="29" t="s">
        <v>68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2:21" x14ac:dyDescent="0.25">
      <c r="B53" s="32" t="s">
        <v>69</v>
      </c>
      <c r="C53" s="33"/>
      <c r="D53" s="34">
        <f>SUM(D33:D35,D37,D39:D44,D46:D47,D49:D52)</f>
        <v>84.43</v>
      </c>
      <c r="E53" s="34">
        <f>SUM(E33:E35,E37,E39:E44,E46:E47,E49:E52)</f>
        <v>83.69</v>
      </c>
      <c r="F53" s="34">
        <f>SUM(F33:F35,F37,F39:F44,F46:F47,F49:F52)</f>
        <v>292.74</v>
      </c>
      <c r="G53" s="34">
        <f>SUM(G33:G35,G37,G39:G44,G46:G47,G49:G52)</f>
        <v>2251.3900000000003</v>
      </c>
      <c r="H53" s="34">
        <f>SUM(H33:H35,H37,H39:H44,H46:H47,H49:H52)</f>
        <v>19.079999999999998</v>
      </c>
      <c r="I53" s="35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2:21" ht="19.5" x14ac:dyDescent="0.35">
      <c r="B54" s="122" t="s">
        <v>70</v>
      </c>
      <c r="C54" s="123"/>
      <c r="D54" s="123"/>
      <c r="E54" s="123"/>
      <c r="F54" s="123"/>
      <c r="G54" s="123"/>
      <c r="H54" s="123"/>
      <c r="I54" s="12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2:21" x14ac:dyDescent="0.25">
      <c r="B55" s="125" t="s">
        <v>3</v>
      </c>
      <c r="C55" s="127" t="s">
        <v>4</v>
      </c>
      <c r="D55" s="129" t="s">
        <v>5</v>
      </c>
      <c r="E55" s="129"/>
      <c r="F55" s="129"/>
      <c r="G55" s="130" t="s">
        <v>6</v>
      </c>
      <c r="H55" s="132" t="s">
        <v>7</v>
      </c>
      <c r="I55" s="134" t="s">
        <v>8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2:21" x14ac:dyDescent="0.25">
      <c r="B56" s="126"/>
      <c r="C56" s="128"/>
      <c r="D56" s="1" t="s">
        <v>9</v>
      </c>
      <c r="E56" s="1" t="s">
        <v>10</v>
      </c>
      <c r="F56" s="1" t="s">
        <v>11</v>
      </c>
      <c r="G56" s="131"/>
      <c r="H56" s="133"/>
      <c r="I56" s="135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2:21" x14ac:dyDescent="0.25">
      <c r="B57" s="104" t="s">
        <v>12</v>
      </c>
      <c r="C57" s="105"/>
      <c r="D57" s="105"/>
      <c r="E57" s="105"/>
      <c r="F57" s="105"/>
      <c r="G57" s="105"/>
      <c r="H57" s="105"/>
      <c r="I57" s="10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2:21" x14ac:dyDescent="0.25">
      <c r="B58" s="5" t="s">
        <v>71</v>
      </c>
      <c r="C58" s="3">
        <v>200</v>
      </c>
      <c r="D58" s="3">
        <v>7.49</v>
      </c>
      <c r="E58" s="3">
        <v>11.27</v>
      </c>
      <c r="F58" s="3">
        <v>39.35</v>
      </c>
      <c r="G58" s="3">
        <v>289</v>
      </c>
      <c r="H58" s="3">
        <v>1.36</v>
      </c>
      <c r="I58" s="4" t="s">
        <v>14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2:21" x14ac:dyDescent="0.25">
      <c r="B59" s="17" t="s">
        <v>72</v>
      </c>
      <c r="C59" s="6">
        <v>180</v>
      </c>
      <c r="D59" s="3">
        <v>2.85</v>
      </c>
      <c r="E59" s="3">
        <v>2.41</v>
      </c>
      <c r="F59" s="3">
        <v>14.36</v>
      </c>
      <c r="G59" s="3">
        <v>91</v>
      </c>
      <c r="H59" s="6">
        <v>1.17</v>
      </c>
      <c r="I59" s="7" t="s">
        <v>73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2:21" x14ac:dyDescent="0.25">
      <c r="B60" s="8" t="s">
        <v>74</v>
      </c>
      <c r="C60" s="6">
        <v>30</v>
      </c>
      <c r="D60" s="36">
        <v>2.2999999999999998</v>
      </c>
      <c r="E60" s="36">
        <v>4.3600000000000003</v>
      </c>
      <c r="F60" s="36">
        <v>14.62</v>
      </c>
      <c r="G60" s="36">
        <v>108</v>
      </c>
      <c r="H60" s="36">
        <v>0</v>
      </c>
      <c r="I60" s="7" t="s">
        <v>203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2:21" x14ac:dyDescent="0.25">
      <c r="B61" s="107" t="s">
        <v>19</v>
      </c>
      <c r="C61" s="108"/>
      <c r="D61" s="108"/>
      <c r="E61" s="108"/>
      <c r="F61" s="108"/>
      <c r="G61" s="108"/>
      <c r="H61" s="108"/>
      <c r="I61" s="109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2:21" x14ac:dyDescent="0.25">
      <c r="B62" s="21" t="s">
        <v>76</v>
      </c>
      <c r="C62" s="6">
        <v>100</v>
      </c>
      <c r="D62" s="6">
        <v>0.4</v>
      </c>
      <c r="E62" s="6">
        <v>0.3</v>
      </c>
      <c r="F62" s="6">
        <v>10.3</v>
      </c>
      <c r="G62" s="6">
        <v>46</v>
      </c>
      <c r="H62" s="6">
        <v>5</v>
      </c>
      <c r="I62" s="7" t="s">
        <v>53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2:21" x14ac:dyDescent="0.25">
      <c r="B63" s="159" t="s">
        <v>22</v>
      </c>
      <c r="C63" s="110"/>
      <c r="D63" s="110"/>
      <c r="E63" s="110"/>
      <c r="F63" s="110"/>
      <c r="G63" s="110"/>
      <c r="H63" s="110"/>
      <c r="I63" s="111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2:21" x14ac:dyDescent="0.25">
      <c r="B64" s="17" t="s">
        <v>77</v>
      </c>
      <c r="C64" s="40">
        <v>200</v>
      </c>
      <c r="D64" s="41">
        <v>1.74</v>
      </c>
      <c r="E64" s="41">
        <v>2.27</v>
      </c>
      <c r="F64" s="41">
        <v>11.43</v>
      </c>
      <c r="G64" s="41">
        <v>73.2</v>
      </c>
      <c r="H64" s="41">
        <v>6.6</v>
      </c>
      <c r="I64" s="42" t="s">
        <v>78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2:21" x14ac:dyDescent="0.25">
      <c r="B65" s="21" t="s">
        <v>79</v>
      </c>
      <c r="C65" s="6">
        <v>160</v>
      </c>
      <c r="D65" s="6">
        <v>27.53</v>
      </c>
      <c r="E65" s="6">
        <v>7.47</v>
      </c>
      <c r="F65" s="6">
        <v>21.95</v>
      </c>
      <c r="G65" s="6">
        <v>265</v>
      </c>
      <c r="H65" s="6">
        <v>8.9700000000000006</v>
      </c>
      <c r="I65" s="7" t="s">
        <v>80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2:21" x14ac:dyDescent="0.25">
      <c r="B66" s="90" t="s">
        <v>81</v>
      </c>
      <c r="C66" s="6">
        <v>100</v>
      </c>
      <c r="D66" s="6">
        <v>1.1299999999999999</v>
      </c>
      <c r="E66" s="6">
        <v>6.19</v>
      </c>
      <c r="F66" s="6">
        <v>4.72</v>
      </c>
      <c r="G66" s="6">
        <v>79.099999999999994</v>
      </c>
      <c r="H66" s="6">
        <v>20.420000000000002</v>
      </c>
      <c r="I66" s="7" t="s">
        <v>82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2:21" s="16" customFormat="1" x14ac:dyDescent="0.25">
      <c r="B67" s="90" t="s">
        <v>83</v>
      </c>
      <c r="C67" s="44">
        <v>200</v>
      </c>
      <c r="D67" s="44">
        <v>0.3</v>
      </c>
      <c r="E67" s="44">
        <v>0.01</v>
      </c>
      <c r="F67" s="44">
        <v>24.4</v>
      </c>
      <c r="G67" s="44">
        <v>96.8</v>
      </c>
      <c r="H67" s="44">
        <v>0.28000000000000003</v>
      </c>
      <c r="I67" s="45" t="s">
        <v>84</v>
      </c>
    </row>
    <row r="68" spans="2:21" x14ac:dyDescent="0.25">
      <c r="B68" s="38" t="s">
        <v>247</v>
      </c>
      <c r="C68" s="6">
        <v>50</v>
      </c>
      <c r="D68" s="6">
        <v>3.06</v>
      </c>
      <c r="E68" s="6">
        <v>9.43</v>
      </c>
      <c r="F68" s="6">
        <v>18.28</v>
      </c>
      <c r="G68" s="6">
        <v>170</v>
      </c>
      <c r="H68" s="6">
        <v>0</v>
      </c>
      <c r="I68" s="7" t="s">
        <v>32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2:21" x14ac:dyDescent="0.25">
      <c r="B69" s="91" t="s">
        <v>33</v>
      </c>
      <c r="C69" s="6">
        <v>30</v>
      </c>
      <c r="D69" s="6">
        <v>1.84</v>
      </c>
      <c r="E69" s="6">
        <v>4.25</v>
      </c>
      <c r="F69" s="6">
        <v>10.96</v>
      </c>
      <c r="G69" s="6">
        <v>102</v>
      </c>
      <c r="H69" s="6">
        <v>0</v>
      </c>
      <c r="I69" s="7" t="s">
        <v>32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2:21" ht="18" customHeight="1" x14ac:dyDescent="0.25">
      <c r="B70" s="119" t="s">
        <v>34</v>
      </c>
      <c r="C70" s="120"/>
      <c r="D70" s="120"/>
      <c r="E70" s="120"/>
      <c r="F70" s="120"/>
      <c r="G70" s="120"/>
      <c r="H70" s="120"/>
      <c r="I70" s="121"/>
      <c r="K70" s="13"/>
      <c r="L70" s="30"/>
      <c r="M70" s="26"/>
      <c r="N70" s="26"/>
      <c r="O70" s="26"/>
      <c r="P70" s="26"/>
      <c r="Q70" s="26"/>
      <c r="R70" s="26"/>
      <c r="S70" s="26"/>
      <c r="T70" s="13"/>
      <c r="U70" s="13"/>
    </row>
    <row r="71" spans="2:21" x14ac:dyDescent="0.25">
      <c r="B71" s="21" t="s">
        <v>85</v>
      </c>
      <c r="C71" s="6">
        <v>180</v>
      </c>
      <c r="D71" s="6">
        <v>5.22</v>
      </c>
      <c r="E71" s="6">
        <v>4.5</v>
      </c>
      <c r="F71" s="6">
        <v>7.56</v>
      </c>
      <c r="G71" s="6">
        <v>97.2</v>
      </c>
      <c r="H71" s="6">
        <v>0.54</v>
      </c>
      <c r="I71" s="7" t="s">
        <v>36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2:21" x14ac:dyDescent="0.25">
      <c r="B72" s="21" t="s">
        <v>204</v>
      </c>
      <c r="C72" s="18">
        <v>60</v>
      </c>
      <c r="D72" s="6">
        <v>3.73</v>
      </c>
      <c r="E72" s="6">
        <v>2</v>
      </c>
      <c r="F72" s="6">
        <v>23.44</v>
      </c>
      <c r="G72" s="6">
        <v>126.51</v>
      </c>
      <c r="H72" s="6">
        <v>0</v>
      </c>
      <c r="I72" s="20" t="s">
        <v>205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2:21" x14ac:dyDescent="0.25">
      <c r="B73" s="107" t="s">
        <v>39</v>
      </c>
      <c r="C73" s="110"/>
      <c r="D73" s="110"/>
      <c r="E73" s="110"/>
      <c r="F73" s="110"/>
      <c r="G73" s="110"/>
      <c r="H73" s="110"/>
      <c r="I73" s="111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2:21" x14ac:dyDescent="0.25">
      <c r="B74" s="17" t="s">
        <v>88</v>
      </c>
      <c r="C74" s="6">
        <v>155</v>
      </c>
      <c r="D74" s="27">
        <v>18.100000000000001</v>
      </c>
      <c r="E74" s="27">
        <v>30.8</v>
      </c>
      <c r="F74" s="27">
        <v>2.4</v>
      </c>
      <c r="G74" s="27">
        <v>268</v>
      </c>
      <c r="H74" s="27">
        <v>0.34</v>
      </c>
      <c r="I74" s="7" t="s">
        <v>89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2:21" x14ac:dyDescent="0.25">
      <c r="B75" s="49" t="s">
        <v>90</v>
      </c>
      <c r="C75" s="6">
        <v>180</v>
      </c>
      <c r="D75" s="19">
        <v>0.04</v>
      </c>
      <c r="E75" s="19">
        <v>0</v>
      </c>
      <c r="F75" s="19">
        <v>12.13</v>
      </c>
      <c r="G75" s="19">
        <v>47</v>
      </c>
      <c r="H75" s="19">
        <v>2</v>
      </c>
      <c r="I75" s="7" t="s">
        <v>91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2:21" x14ac:dyDescent="0.25">
      <c r="B76" s="21" t="s">
        <v>33</v>
      </c>
      <c r="C76" s="6">
        <v>30</v>
      </c>
      <c r="D76" s="6">
        <v>1.84</v>
      </c>
      <c r="E76" s="6">
        <v>4.25</v>
      </c>
      <c r="F76" s="6">
        <v>10.96</v>
      </c>
      <c r="G76" s="6">
        <v>102</v>
      </c>
      <c r="H76" s="6">
        <v>0</v>
      </c>
      <c r="I76" s="7" t="s">
        <v>32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2:21" x14ac:dyDescent="0.25">
      <c r="B77" s="32" t="s">
        <v>92</v>
      </c>
      <c r="C77" s="33"/>
      <c r="D77" s="34">
        <f>SUM(D58:D60,D62,D64:D69,D71:D76,)</f>
        <v>77.570000000000007</v>
      </c>
      <c r="E77" s="34">
        <f>SUM(E58:E60,E62,E64:E69,E71:E76,)</f>
        <v>89.509999999999991</v>
      </c>
      <c r="F77" s="34">
        <f>SUM(F58:F60,F62,F64:F69,F71:F76,)</f>
        <v>226.86</v>
      </c>
      <c r="G77" s="34">
        <f>SUM(G58:G60,G62,G64:G69,G71:G76,)</f>
        <v>1960.8100000000002</v>
      </c>
      <c r="H77" s="34">
        <f>SUM(H58:H60,H62,H64:H69,H71:H76,)</f>
        <v>46.680000000000007</v>
      </c>
      <c r="I77" s="35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2:21" ht="19.5" x14ac:dyDescent="0.35">
      <c r="B78" s="122" t="s">
        <v>93</v>
      </c>
      <c r="C78" s="123"/>
      <c r="D78" s="123"/>
      <c r="E78" s="123"/>
      <c r="F78" s="123"/>
      <c r="G78" s="123"/>
      <c r="H78" s="123"/>
      <c r="I78" s="12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2:21" x14ac:dyDescent="0.25">
      <c r="B79" s="125" t="s">
        <v>3</v>
      </c>
      <c r="C79" s="127" t="s">
        <v>4</v>
      </c>
      <c r="D79" s="129" t="s">
        <v>5</v>
      </c>
      <c r="E79" s="129"/>
      <c r="F79" s="129"/>
      <c r="G79" s="130" t="s">
        <v>6</v>
      </c>
      <c r="H79" s="132" t="s">
        <v>7</v>
      </c>
      <c r="I79" s="134" t="s">
        <v>8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2:21" x14ac:dyDescent="0.25">
      <c r="B80" s="126"/>
      <c r="C80" s="128"/>
      <c r="D80" s="1" t="s">
        <v>9</v>
      </c>
      <c r="E80" s="1" t="s">
        <v>10</v>
      </c>
      <c r="F80" s="1" t="s">
        <v>11</v>
      </c>
      <c r="G80" s="131"/>
      <c r="H80" s="133"/>
      <c r="I80" s="135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2:21" x14ac:dyDescent="0.25">
      <c r="B81" s="104" t="s">
        <v>12</v>
      </c>
      <c r="C81" s="105"/>
      <c r="D81" s="105"/>
      <c r="E81" s="105"/>
      <c r="F81" s="105"/>
      <c r="G81" s="105"/>
      <c r="H81" s="105"/>
      <c r="I81" s="106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2:21" ht="21.75" customHeight="1" x14ac:dyDescent="0.25">
      <c r="B82" s="17" t="s">
        <v>94</v>
      </c>
      <c r="C82" s="18">
        <v>200</v>
      </c>
      <c r="D82" s="19">
        <v>7.16</v>
      </c>
      <c r="E82" s="19">
        <v>8.98</v>
      </c>
      <c r="F82" s="19">
        <v>28.84</v>
      </c>
      <c r="G82" s="19">
        <v>227.19</v>
      </c>
      <c r="H82" s="19">
        <v>1.53</v>
      </c>
      <c r="I82" s="20" t="s">
        <v>95</v>
      </c>
      <c r="K82" s="13"/>
      <c r="L82" s="30"/>
      <c r="M82" s="26"/>
      <c r="N82" s="26"/>
      <c r="O82" s="26"/>
      <c r="P82" s="26"/>
      <c r="Q82" s="26"/>
      <c r="R82" s="26"/>
      <c r="S82" s="26"/>
      <c r="T82" s="13"/>
      <c r="U82" s="13"/>
    </row>
    <row r="83" spans="2:21" x14ac:dyDescent="0.25">
      <c r="B83" s="5" t="s">
        <v>48</v>
      </c>
      <c r="C83" s="6">
        <v>180</v>
      </c>
      <c r="D83" s="6">
        <v>3.67</v>
      </c>
      <c r="E83" s="6">
        <v>3.19</v>
      </c>
      <c r="F83" s="6">
        <v>15.82</v>
      </c>
      <c r="G83" s="6">
        <v>107</v>
      </c>
      <c r="H83" s="6">
        <v>1.43</v>
      </c>
      <c r="I83" s="7" t="s">
        <v>49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2:21" x14ac:dyDescent="0.25">
      <c r="B84" s="75" t="s">
        <v>206</v>
      </c>
      <c r="C84" s="6">
        <v>50</v>
      </c>
      <c r="D84" s="6">
        <v>6.68</v>
      </c>
      <c r="E84" s="6">
        <v>8.4499999999999993</v>
      </c>
      <c r="F84" s="6">
        <v>19.36</v>
      </c>
      <c r="G84" s="6">
        <v>180</v>
      </c>
      <c r="H84" s="6">
        <v>0.11</v>
      </c>
      <c r="I84" s="7" t="s">
        <v>16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2:21" x14ac:dyDescent="0.25">
      <c r="B85" s="107" t="s">
        <v>19</v>
      </c>
      <c r="C85" s="108"/>
      <c r="D85" s="108"/>
      <c r="E85" s="108"/>
      <c r="F85" s="108"/>
      <c r="G85" s="108"/>
      <c r="H85" s="108"/>
      <c r="I85" s="109"/>
      <c r="K85" s="13"/>
      <c r="L85" s="50"/>
      <c r="M85" s="51"/>
      <c r="N85" s="51"/>
      <c r="O85" s="51"/>
      <c r="P85" s="51"/>
      <c r="Q85" s="51"/>
      <c r="R85" s="51"/>
      <c r="S85" s="51"/>
      <c r="T85" s="13"/>
      <c r="U85" s="13"/>
    </row>
    <row r="86" spans="2:21" x14ac:dyDescent="0.25">
      <c r="B86" s="5" t="s">
        <v>96</v>
      </c>
      <c r="C86" s="12">
        <v>100</v>
      </c>
      <c r="D86" s="12">
        <v>1.5</v>
      </c>
      <c r="E86" s="12">
        <v>0.5</v>
      </c>
      <c r="F86" s="12">
        <v>8</v>
      </c>
      <c r="G86" s="12">
        <v>95</v>
      </c>
      <c r="H86" s="12">
        <v>10</v>
      </c>
      <c r="I86" s="10" t="s">
        <v>53</v>
      </c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2:21" ht="14.25" customHeight="1" x14ac:dyDescent="0.25">
      <c r="B87" s="107" t="s">
        <v>22</v>
      </c>
      <c r="C87" s="110"/>
      <c r="D87" s="110"/>
      <c r="E87" s="110"/>
      <c r="F87" s="110"/>
      <c r="G87" s="110"/>
      <c r="H87" s="110"/>
      <c r="I87" s="111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2:21" x14ac:dyDescent="0.25">
      <c r="B88" s="52" t="s">
        <v>97</v>
      </c>
      <c r="C88" s="19">
        <v>200</v>
      </c>
      <c r="D88" s="19">
        <v>4.62</v>
      </c>
      <c r="E88" s="19">
        <v>5.62</v>
      </c>
      <c r="F88" s="19">
        <v>5.72</v>
      </c>
      <c r="G88" s="19">
        <v>92.2</v>
      </c>
      <c r="H88" s="19">
        <v>10.76</v>
      </c>
      <c r="I88" s="20" t="s">
        <v>24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2:21" s="16" customFormat="1" x14ac:dyDescent="0.25">
      <c r="B89" s="99" t="s">
        <v>98</v>
      </c>
      <c r="C89" s="54">
        <v>80</v>
      </c>
      <c r="D89" s="55">
        <v>11.2</v>
      </c>
      <c r="E89" s="55">
        <v>2.2999999999999998</v>
      </c>
      <c r="F89" s="55">
        <v>6.8</v>
      </c>
      <c r="G89" s="55">
        <v>91.5</v>
      </c>
      <c r="H89" s="55">
        <v>0.13</v>
      </c>
      <c r="I89" s="42" t="s">
        <v>24</v>
      </c>
    </row>
    <row r="90" spans="2:21" x14ac:dyDescent="0.25">
      <c r="B90" s="90" t="s">
        <v>99</v>
      </c>
      <c r="C90" s="18">
        <v>100</v>
      </c>
      <c r="D90" s="19">
        <v>2.4</v>
      </c>
      <c r="E90" s="19">
        <v>2.88</v>
      </c>
      <c r="F90" s="19">
        <v>25.02</v>
      </c>
      <c r="G90" s="19">
        <v>135.69999999999999</v>
      </c>
      <c r="H90" s="19">
        <v>0</v>
      </c>
      <c r="I90" s="20" t="s">
        <v>100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2:21" s="56" customFormat="1" x14ac:dyDescent="0.25">
      <c r="B91" s="17" t="s">
        <v>101</v>
      </c>
      <c r="C91" s="6">
        <v>60</v>
      </c>
      <c r="D91" s="6">
        <v>0.81</v>
      </c>
      <c r="E91" s="6">
        <v>6.06</v>
      </c>
      <c r="F91" s="6">
        <v>4.3099999999999996</v>
      </c>
      <c r="G91" s="6">
        <v>75.709999999999994</v>
      </c>
      <c r="H91" s="6">
        <v>4.3499999999999996</v>
      </c>
      <c r="I91" s="7" t="s">
        <v>102</v>
      </c>
    </row>
    <row r="92" spans="2:21" x14ac:dyDescent="0.25">
      <c r="B92" s="21" t="s">
        <v>103</v>
      </c>
      <c r="C92" s="6">
        <v>180</v>
      </c>
      <c r="D92" s="19">
        <v>0.14000000000000001</v>
      </c>
      <c r="E92" s="19">
        <v>10.9</v>
      </c>
      <c r="F92" s="19">
        <v>21.89</v>
      </c>
      <c r="G92" s="19">
        <v>89.09</v>
      </c>
      <c r="H92" s="19">
        <v>0.87</v>
      </c>
      <c r="I92" s="7" t="s">
        <v>104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2:21" x14ac:dyDescent="0.25">
      <c r="B93" s="38" t="s">
        <v>247</v>
      </c>
      <c r="C93" s="6">
        <v>50</v>
      </c>
      <c r="D93" s="6">
        <v>3.06</v>
      </c>
      <c r="E93" s="6">
        <v>9.43</v>
      </c>
      <c r="F93" s="6">
        <v>18.28</v>
      </c>
      <c r="G93" s="6">
        <v>170</v>
      </c>
      <c r="H93" s="6">
        <v>0</v>
      </c>
      <c r="I93" s="7" t="s">
        <v>32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2:21" x14ac:dyDescent="0.25">
      <c r="B94" s="21" t="s">
        <v>33</v>
      </c>
      <c r="C94" s="6">
        <v>30</v>
      </c>
      <c r="D94" s="6">
        <v>1.84</v>
      </c>
      <c r="E94" s="6">
        <v>4.25</v>
      </c>
      <c r="F94" s="6">
        <v>10.96</v>
      </c>
      <c r="G94" s="6">
        <v>102</v>
      </c>
      <c r="H94" s="6">
        <v>0</v>
      </c>
      <c r="I94" s="7" t="s">
        <v>32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2:21" x14ac:dyDescent="0.25">
      <c r="B95" s="104" t="s">
        <v>34</v>
      </c>
      <c r="C95" s="117"/>
      <c r="D95" s="117"/>
      <c r="E95" s="117"/>
      <c r="F95" s="117"/>
      <c r="G95" s="117"/>
      <c r="H95" s="117"/>
      <c r="I95" s="139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2:21" x14ac:dyDescent="0.25">
      <c r="B96" s="39" t="s">
        <v>105</v>
      </c>
      <c r="C96" s="27">
        <v>200</v>
      </c>
      <c r="D96" s="27">
        <v>5.8</v>
      </c>
      <c r="E96" s="27">
        <v>5</v>
      </c>
      <c r="F96" s="27">
        <v>8.1999999999999993</v>
      </c>
      <c r="G96" s="27">
        <v>106</v>
      </c>
      <c r="H96" s="27">
        <v>1.6</v>
      </c>
      <c r="I96" s="29" t="s">
        <v>106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2:21" s="13" customFormat="1" x14ac:dyDescent="0.25">
      <c r="B97" s="98" t="s">
        <v>107</v>
      </c>
      <c r="C97" s="57">
        <v>50</v>
      </c>
      <c r="D97" s="6">
        <v>3.9</v>
      </c>
      <c r="E97" s="6">
        <v>3.06</v>
      </c>
      <c r="F97" s="6">
        <v>26.93</v>
      </c>
      <c r="G97" s="6">
        <v>151</v>
      </c>
      <c r="H97" s="18">
        <v>0</v>
      </c>
      <c r="I97" s="58" t="s">
        <v>108</v>
      </c>
    </row>
    <row r="98" spans="2:21" x14ac:dyDescent="0.25">
      <c r="B98" s="107" t="s">
        <v>39</v>
      </c>
      <c r="C98" s="110"/>
      <c r="D98" s="110"/>
      <c r="E98" s="110"/>
      <c r="F98" s="110"/>
      <c r="G98" s="110"/>
      <c r="H98" s="110"/>
      <c r="I98" s="111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2:21" x14ac:dyDescent="0.25">
      <c r="B99" s="17" t="s">
        <v>109</v>
      </c>
      <c r="C99" s="6">
        <v>200</v>
      </c>
      <c r="D99" s="60">
        <v>11.17</v>
      </c>
      <c r="E99" s="60">
        <v>10.28</v>
      </c>
      <c r="F99" s="60">
        <v>31.78</v>
      </c>
      <c r="G99" s="60">
        <v>264</v>
      </c>
      <c r="H99" s="60">
        <v>0.14000000000000001</v>
      </c>
      <c r="I99" s="7" t="s">
        <v>110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2:21" ht="14.25" customHeight="1" x14ac:dyDescent="0.25">
      <c r="B100" s="21" t="s">
        <v>72</v>
      </c>
      <c r="C100" s="6">
        <v>180</v>
      </c>
      <c r="D100" s="3">
        <v>2.85</v>
      </c>
      <c r="E100" s="3">
        <v>2.41</v>
      </c>
      <c r="F100" s="3">
        <v>14.36</v>
      </c>
      <c r="G100" s="3">
        <v>91</v>
      </c>
      <c r="H100" s="6">
        <v>1.17</v>
      </c>
      <c r="I100" s="7" t="s">
        <v>73</v>
      </c>
      <c r="K100" s="30"/>
      <c r="L100" s="59"/>
      <c r="M100" s="59"/>
      <c r="N100" s="59"/>
      <c r="O100" s="59"/>
      <c r="P100" s="59"/>
      <c r="Q100" s="59"/>
      <c r="R100" s="51"/>
      <c r="S100" s="13"/>
      <c r="T100" s="13"/>
      <c r="U100" s="13"/>
    </row>
    <row r="101" spans="2:21" x14ac:dyDescent="0.25">
      <c r="B101" s="8" t="s">
        <v>33</v>
      </c>
      <c r="C101" s="6">
        <v>30</v>
      </c>
      <c r="D101" s="6">
        <v>1.84</v>
      </c>
      <c r="E101" s="6">
        <v>4.25</v>
      </c>
      <c r="F101" s="6">
        <v>10.96</v>
      </c>
      <c r="G101" s="6">
        <v>102</v>
      </c>
      <c r="H101" s="6">
        <v>0</v>
      </c>
      <c r="I101" s="7" t="s">
        <v>32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2:21" x14ac:dyDescent="0.25">
      <c r="B102" s="32" t="s">
        <v>111</v>
      </c>
      <c r="C102" s="33"/>
      <c r="D102" s="34">
        <f>SUM(D96:D101,D88:D94,D86,D82:D84)</f>
        <v>68.640000000000015</v>
      </c>
      <c r="E102" s="34">
        <f>SUM(E96:E101,E88:E94,E86,E82:E84)</f>
        <v>87.56</v>
      </c>
      <c r="F102" s="34">
        <f>SUM(F96:F101,F88:F94,F86,F82:F84)</f>
        <v>257.22999999999996</v>
      </c>
      <c r="G102" s="34">
        <f>SUM(G96:G101,G88:G94,G86,G82:G84)</f>
        <v>2079.3900000000003</v>
      </c>
      <c r="H102" s="34">
        <f>SUM(H96:H101,H88:H94,H86,H82:H84)</f>
        <v>32.090000000000003</v>
      </c>
      <c r="I102" s="35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2:21" ht="19.5" x14ac:dyDescent="0.35">
      <c r="B103" s="122" t="s">
        <v>112</v>
      </c>
      <c r="C103" s="123"/>
      <c r="D103" s="123"/>
      <c r="E103" s="123"/>
      <c r="F103" s="123"/>
      <c r="G103" s="123"/>
      <c r="H103" s="123"/>
      <c r="I103" s="124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2:21" x14ac:dyDescent="0.25">
      <c r="B104" s="125" t="s">
        <v>3</v>
      </c>
      <c r="C104" s="127" t="s">
        <v>4</v>
      </c>
      <c r="D104" s="129" t="s">
        <v>5</v>
      </c>
      <c r="E104" s="129"/>
      <c r="F104" s="129"/>
      <c r="G104" s="130" t="s">
        <v>6</v>
      </c>
      <c r="H104" s="132" t="s">
        <v>7</v>
      </c>
      <c r="I104" s="134" t="s">
        <v>8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2:21" x14ac:dyDescent="0.25">
      <c r="B105" s="126"/>
      <c r="C105" s="128"/>
      <c r="D105" s="1" t="s">
        <v>9</v>
      </c>
      <c r="E105" s="1" t="s">
        <v>10</v>
      </c>
      <c r="F105" s="1" t="s">
        <v>11</v>
      </c>
      <c r="G105" s="131"/>
      <c r="H105" s="133"/>
      <c r="I105" s="135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2:21" x14ac:dyDescent="0.25">
      <c r="B106" s="158" t="s">
        <v>12</v>
      </c>
      <c r="C106" s="105"/>
      <c r="D106" s="105"/>
      <c r="E106" s="105"/>
      <c r="F106" s="105"/>
      <c r="G106" s="105"/>
      <c r="H106" s="105"/>
      <c r="I106" s="10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2:21" x14ac:dyDescent="0.25">
      <c r="B107" s="2" t="s">
        <v>113</v>
      </c>
      <c r="C107" s="6">
        <v>200</v>
      </c>
      <c r="D107" s="19">
        <v>10.06</v>
      </c>
      <c r="E107" s="19">
        <v>11.34</v>
      </c>
      <c r="F107" s="19">
        <v>41.26</v>
      </c>
      <c r="G107" s="19">
        <v>307</v>
      </c>
      <c r="H107" s="19">
        <v>1.22</v>
      </c>
      <c r="I107" s="7" t="s">
        <v>114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2:21" x14ac:dyDescent="0.25">
      <c r="B108" s="5" t="s">
        <v>115</v>
      </c>
      <c r="C108" s="6">
        <v>180</v>
      </c>
      <c r="D108" s="3">
        <v>2.85</v>
      </c>
      <c r="E108" s="3">
        <v>2.41</v>
      </c>
      <c r="F108" s="3">
        <v>14.36</v>
      </c>
      <c r="G108" s="3">
        <v>91</v>
      </c>
      <c r="H108" s="6">
        <v>1.17</v>
      </c>
      <c r="I108" s="7" t="s">
        <v>73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2:21" x14ac:dyDescent="0.25">
      <c r="B109" s="100" t="s">
        <v>50</v>
      </c>
      <c r="C109" s="6">
        <v>65</v>
      </c>
      <c r="D109" s="36">
        <v>2.94</v>
      </c>
      <c r="E109" s="36">
        <v>4.6399999999999997</v>
      </c>
      <c r="F109" s="36">
        <v>16.38</v>
      </c>
      <c r="G109" s="36">
        <v>184</v>
      </c>
      <c r="H109" s="36">
        <v>0.11</v>
      </c>
      <c r="I109" s="7" t="s">
        <v>51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2:21" x14ac:dyDescent="0.25">
      <c r="B110" s="159" t="s">
        <v>19</v>
      </c>
      <c r="C110" s="108"/>
      <c r="D110" s="108"/>
      <c r="E110" s="108"/>
      <c r="F110" s="108"/>
      <c r="G110" s="108"/>
      <c r="H110" s="108"/>
      <c r="I110" s="109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2:21" x14ac:dyDescent="0.25">
      <c r="B111" s="21" t="s">
        <v>20</v>
      </c>
      <c r="C111" s="12">
        <v>180</v>
      </c>
      <c r="D111" s="12">
        <v>0.9</v>
      </c>
      <c r="E111" s="12">
        <v>0</v>
      </c>
      <c r="F111" s="12">
        <v>18.18</v>
      </c>
      <c r="G111" s="12">
        <v>76</v>
      </c>
      <c r="H111" s="12">
        <v>3.6</v>
      </c>
      <c r="I111" s="10" t="s">
        <v>21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2:21" x14ac:dyDescent="0.25">
      <c r="B112" s="107" t="s">
        <v>22</v>
      </c>
      <c r="C112" s="110"/>
      <c r="D112" s="110"/>
      <c r="E112" s="110"/>
      <c r="F112" s="110"/>
      <c r="G112" s="110"/>
      <c r="H112" s="110"/>
      <c r="I112" s="111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2:21" s="16" customFormat="1" x14ac:dyDescent="0.25">
      <c r="B113" s="90" t="s">
        <v>116</v>
      </c>
      <c r="C113" s="40">
        <v>200</v>
      </c>
      <c r="D113" s="41">
        <v>1.18</v>
      </c>
      <c r="E113" s="41">
        <v>1.7</v>
      </c>
      <c r="F113" s="41">
        <v>9.6</v>
      </c>
      <c r="G113" s="41">
        <v>58.36</v>
      </c>
      <c r="H113" s="41">
        <v>3.26</v>
      </c>
      <c r="I113" s="42" t="s">
        <v>24</v>
      </c>
    </row>
    <row r="114" spans="2:21" x14ac:dyDescent="0.25">
      <c r="B114" s="17" t="s">
        <v>117</v>
      </c>
      <c r="C114" s="6">
        <v>100</v>
      </c>
      <c r="D114" s="19">
        <v>3.2</v>
      </c>
      <c r="E114" s="19">
        <v>5.2</v>
      </c>
      <c r="F114" s="19">
        <v>22.88</v>
      </c>
      <c r="G114" s="19">
        <v>151.36000000000001</v>
      </c>
      <c r="H114" s="19">
        <v>21.75</v>
      </c>
      <c r="I114" s="7" t="s">
        <v>118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2:21" x14ac:dyDescent="0.25">
      <c r="B115" s="90" t="s">
        <v>119</v>
      </c>
      <c r="C115" s="18">
        <v>80</v>
      </c>
      <c r="D115" s="19">
        <v>13.5</v>
      </c>
      <c r="E115" s="19">
        <v>12.5</v>
      </c>
      <c r="F115" s="19">
        <v>5.3</v>
      </c>
      <c r="G115" s="19">
        <v>189.2</v>
      </c>
      <c r="H115" s="19">
        <v>9.93</v>
      </c>
      <c r="I115" s="42" t="s">
        <v>24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2:21" x14ac:dyDescent="0.25">
      <c r="B116" s="90" t="s">
        <v>120</v>
      </c>
      <c r="C116" s="6">
        <v>100</v>
      </c>
      <c r="D116" s="61">
        <v>0.76</v>
      </c>
      <c r="E116" s="61">
        <v>6.09</v>
      </c>
      <c r="F116" s="61">
        <v>2.38</v>
      </c>
      <c r="G116" s="61">
        <v>67.3</v>
      </c>
      <c r="H116" s="61">
        <v>9.5</v>
      </c>
      <c r="I116" s="7" t="s">
        <v>121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2:21" x14ac:dyDescent="0.25">
      <c r="B117" s="21" t="s">
        <v>122</v>
      </c>
      <c r="C117" s="6">
        <v>180</v>
      </c>
      <c r="D117" s="19">
        <v>0.19</v>
      </c>
      <c r="E117" s="19">
        <v>0.04</v>
      </c>
      <c r="F117" s="19">
        <v>16.21</v>
      </c>
      <c r="G117" s="19">
        <v>65.930000000000007</v>
      </c>
      <c r="H117" s="19">
        <v>15.12</v>
      </c>
      <c r="I117" s="7" t="s">
        <v>123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2:21" x14ac:dyDescent="0.25">
      <c r="B118" s="38" t="s">
        <v>247</v>
      </c>
      <c r="C118" s="6">
        <v>50</v>
      </c>
      <c r="D118" s="6">
        <v>3.06</v>
      </c>
      <c r="E118" s="6">
        <v>9.43</v>
      </c>
      <c r="F118" s="6">
        <v>18.28</v>
      </c>
      <c r="G118" s="6">
        <v>170</v>
      </c>
      <c r="H118" s="6">
        <v>0</v>
      </c>
      <c r="I118" s="7" t="s">
        <v>32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2:21" x14ac:dyDescent="0.25">
      <c r="B119" s="21" t="s">
        <v>33</v>
      </c>
      <c r="C119" s="6">
        <v>30</v>
      </c>
      <c r="D119" s="6">
        <v>1.84</v>
      </c>
      <c r="E119" s="6">
        <v>4.25</v>
      </c>
      <c r="F119" s="6">
        <v>10.96</v>
      </c>
      <c r="G119" s="6">
        <v>102</v>
      </c>
      <c r="H119" s="6">
        <v>0</v>
      </c>
      <c r="I119" s="7" t="s">
        <v>32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2:21" x14ac:dyDescent="0.25">
      <c r="B120" s="136" t="s">
        <v>34</v>
      </c>
      <c r="C120" s="137"/>
      <c r="D120" s="137"/>
      <c r="E120" s="137"/>
      <c r="F120" s="137"/>
      <c r="G120" s="137"/>
      <c r="H120" s="137"/>
      <c r="I120" s="138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2:21" x14ac:dyDescent="0.25">
      <c r="B121" s="39" t="s">
        <v>124</v>
      </c>
      <c r="C121" s="27">
        <v>200</v>
      </c>
      <c r="D121" s="28">
        <v>10</v>
      </c>
      <c r="E121" s="28">
        <v>6.4</v>
      </c>
      <c r="F121" s="28">
        <v>17</v>
      </c>
      <c r="G121" s="28">
        <v>170</v>
      </c>
      <c r="H121" s="28">
        <v>1.2</v>
      </c>
      <c r="I121" s="29" t="s">
        <v>125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2:21" x14ac:dyDescent="0.25">
      <c r="B122" s="17" t="s">
        <v>126</v>
      </c>
      <c r="C122" s="23">
        <v>70</v>
      </c>
      <c r="D122" s="6">
        <v>5.25</v>
      </c>
      <c r="E122" s="6">
        <v>6.86</v>
      </c>
      <c r="F122" s="6">
        <v>52.08</v>
      </c>
      <c r="G122" s="6">
        <v>291.89999999999998</v>
      </c>
      <c r="H122" s="6">
        <v>0</v>
      </c>
      <c r="I122" s="7" t="s">
        <v>127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2:21" x14ac:dyDescent="0.25">
      <c r="B123" s="115" t="s">
        <v>39</v>
      </c>
      <c r="C123" s="116"/>
      <c r="D123" s="116"/>
      <c r="E123" s="116"/>
      <c r="F123" s="116"/>
      <c r="G123" s="116"/>
      <c r="H123" s="116"/>
      <c r="I123" s="118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2:21" x14ac:dyDescent="0.25">
      <c r="B124" s="17" t="s">
        <v>128</v>
      </c>
      <c r="C124" s="6">
        <v>150</v>
      </c>
      <c r="D124" s="6">
        <v>26.64</v>
      </c>
      <c r="E124" s="6">
        <v>18.149999999999999</v>
      </c>
      <c r="F124" s="6">
        <v>27.55</v>
      </c>
      <c r="G124" s="6">
        <v>379</v>
      </c>
      <c r="H124" s="6">
        <v>0.36</v>
      </c>
      <c r="I124" s="7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2:21" ht="18" customHeight="1" x14ac:dyDescent="0.25">
      <c r="B125" s="17" t="s">
        <v>48</v>
      </c>
      <c r="C125" s="6">
        <v>180</v>
      </c>
      <c r="D125" s="6">
        <v>3.67</v>
      </c>
      <c r="E125" s="6">
        <v>3.19</v>
      </c>
      <c r="F125" s="6">
        <v>15.82</v>
      </c>
      <c r="G125" s="6">
        <v>107</v>
      </c>
      <c r="H125" s="6">
        <v>1.43</v>
      </c>
      <c r="I125" s="7" t="s">
        <v>49</v>
      </c>
      <c r="K125" s="62"/>
      <c r="L125" s="26"/>
      <c r="M125" s="43"/>
      <c r="N125" s="43"/>
      <c r="O125" s="43"/>
      <c r="P125" s="43"/>
      <c r="Q125" s="43"/>
      <c r="R125" s="26"/>
      <c r="S125" s="13"/>
      <c r="T125" s="13"/>
      <c r="U125" s="13"/>
    </row>
    <row r="126" spans="2:21" x14ac:dyDescent="0.25">
      <c r="B126" s="63" t="s">
        <v>129</v>
      </c>
      <c r="C126" s="27">
        <v>30</v>
      </c>
      <c r="D126" s="28">
        <v>0.7</v>
      </c>
      <c r="E126" s="28">
        <v>0.56000000000000005</v>
      </c>
      <c r="F126" s="28">
        <v>5.33</v>
      </c>
      <c r="G126" s="28">
        <v>27.8</v>
      </c>
      <c r="H126" s="28">
        <v>0</v>
      </c>
      <c r="I126" s="29" t="s">
        <v>68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2:21" x14ac:dyDescent="0.25">
      <c r="B127" s="21" t="s">
        <v>33</v>
      </c>
      <c r="C127" s="6">
        <v>30</v>
      </c>
      <c r="D127" s="6">
        <v>1.84</v>
      </c>
      <c r="E127" s="6">
        <v>4.25</v>
      </c>
      <c r="F127" s="6">
        <v>10.96</v>
      </c>
      <c r="G127" s="6">
        <v>102</v>
      </c>
      <c r="H127" s="6">
        <v>0</v>
      </c>
      <c r="I127" s="7" t="s">
        <v>32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2:21" x14ac:dyDescent="0.25">
      <c r="B128" s="32" t="s">
        <v>130</v>
      </c>
      <c r="C128" s="33"/>
      <c r="D128" s="34">
        <f>SUM(D107:D109,D113:D119,D121:D127)+D111</f>
        <v>88.580000000000013</v>
      </c>
      <c r="E128" s="34">
        <f>SUM(E107:E109,E113:E119,E121:E127)+E111</f>
        <v>97.009999999999991</v>
      </c>
      <c r="F128" s="34">
        <f>SUM(F107:F109,F113:F119,F121:F127)+F111</f>
        <v>304.52999999999997</v>
      </c>
      <c r="G128" s="34">
        <f>SUM(G107:G109,G113:G119,G121:G127)+G111</f>
        <v>2539.8500000000004</v>
      </c>
      <c r="H128" s="34">
        <f>SUM(H107:H109,H113:H119,H121:H127)+H111</f>
        <v>68.649999999999991</v>
      </c>
      <c r="I128" s="35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2:21" ht="19.5" x14ac:dyDescent="0.35">
      <c r="B129" s="122" t="s">
        <v>131</v>
      </c>
      <c r="C129" s="123"/>
      <c r="D129" s="123"/>
      <c r="E129" s="123"/>
      <c r="F129" s="123"/>
      <c r="G129" s="123"/>
      <c r="H129" s="123"/>
      <c r="I129" s="124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2:21" x14ac:dyDescent="0.25">
      <c r="B130" s="125" t="s">
        <v>3</v>
      </c>
      <c r="C130" s="127" t="s">
        <v>4</v>
      </c>
      <c r="D130" s="129" t="s">
        <v>5</v>
      </c>
      <c r="E130" s="129"/>
      <c r="F130" s="129"/>
      <c r="G130" s="130" t="s">
        <v>6</v>
      </c>
      <c r="H130" s="132" t="s">
        <v>7</v>
      </c>
      <c r="I130" s="134" t="s">
        <v>8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2:21" x14ac:dyDescent="0.25">
      <c r="B131" s="126"/>
      <c r="C131" s="128"/>
      <c r="D131" s="1" t="s">
        <v>9</v>
      </c>
      <c r="E131" s="1" t="s">
        <v>10</v>
      </c>
      <c r="F131" s="1" t="s">
        <v>11</v>
      </c>
      <c r="G131" s="131"/>
      <c r="H131" s="133"/>
      <c r="I131" s="135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2:21" x14ac:dyDescent="0.25">
      <c r="B132" s="104" t="s">
        <v>12</v>
      </c>
      <c r="C132" s="105"/>
      <c r="D132" s="105"/>
      <c r="E132" s="105"/>
      <c r="F132" s="105"/>
      <c r="G132" s="105"/>
      <c r="H132" s="105"/>
      <c r="I132" s="10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2:21" x14ac:dyDescent="0.25">
      <c r="B133" s="17" t="s">
        <v>132</v>
      </c>
      <c r="C133" s="18">
        <v>200</v>
      </c>
      <c r="D133" s="19">
        <v>10.06</v>
      </c>
      <c r="E133" s="19">
        <v>11.34</v>
      </c>
      <c r="F133" s="19">
        <v>41.26</v>
      </c>
      <c r="G133" s="19">
        <v>307</v>
      </c>
      <c r="H133" s="19">
        <v>1.22</v>
      </c>
      <c r="I133" s="20" t="s">
        <v>114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2:21" x14ac:dyDescent="0.25">
      <c r="B134" s="17" t="s">
        <v>133</v>
      </c>
      <c r="C134" s="9">
        <v>180</v>
      </c>
      <c r="D134" s="9">
        <v>0.06</v>
      </c>
      <c r="E134" s="9">
        <v>0.02</v>
      </c>
      <c r="F134" s="9">
        <v>9.4600000000000009</v>
      </c>
      <c r="G134" s="9">
        <v>37.89</v>
      </c>
      <c r="H134" s="9">
        <v>0.03</v>
      </c>
      <c r="I134" s="10" t="s">
        <v>18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2:21" x14ac:dyDescent="0.25">
      <c r="B135" s="8" t="s">
        <v>74</v>
      </c>
      <c r="C135" s="6">
        <v>30</v>
      </c>
      <c r="D135" s="36">
        <v>2.2999999999999998</v>
      </c>
      <c r="E135" s="36">
        <v>4.3600000000000003</v>
      </c>
      <c r="F135" s="36">
        <v>14.62</v>
      </c>
      <c r="G135" s="36">
        <v>108</v>
      </c>
      <c r="H135" s="36">
        <v>0</v>
      </c>
      <c r="I135" s="7" t="s">
        <v>203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2:21" x14ac:dyDescent="0.25">
      <c r="B136" s="107" t="s">
        <v>19</v>
      </c>
      <c r="C136" s="108"/>
      <c r="D136" s="108"/>
      <c r="E136" s="108"/>
      <c r="F136" s="108"/>
      <c r="G136" s="108"/>
      <c r="H136" s="108"/>
      <c r="I136" s="109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2:21" x14ac:dyDescent="0.25">
      <c r="B137" s="92" t="s">
        <v>20</v>
      </c>
      <c r="C137" s="12">
        <v>180</v>
      </c>
      <c r="D137" s="12">
        <v>0.9</v>
      </c>
      <c r="E137" s="12">
        <v>0</v>
      </c>
      <c r="F137" s="12">
        <v>18.18</v>
      </c>
      <c r="G137" s="12">
        <v>76</v>
      </c>
      <c r="H137" s="12">
        <v>3.6</v>
      </c>
      <c r="I137" s="10" t="s">
        <v>21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2:21" x14ac:dyDescent="0.25">
      <c r="B138" s="107" t="s">
        <v>22</v>
      </c>
      <c r="C138" s="110"/>
      <c r="D138" s="110"/>
      <c r="E138" s="110"/>
      <c r="F138" s="110"/>
      <c r="G138" s="110"/>
      <c r="H138" s="110"/>
      <c r="I138" s="111"/>
      <c r="K138" s="13"/>
      <c r="L138" s="25"/>
      <c r="M138" s="26"/>
      <c r="N138" s="43"/>
      <c r="O138" s="43"/>
      <c r="P138" s="43"/>
      <c r="Q138" s="43"/>
      <c r="R138" s="43"/>
      <c r="S138" s="26"/>
      <c r="T138" s="13"/>
      <c r="U138" s="13"/>
    </row>
    <row r="139" spans="2:21" x14ac:dyDescent="0.25">
      <c r="B139" s="64" t="s">
        <v>134</v>
      </c>
      <c r="C139" s="41">
        <v>200</v>
      </c>
      <c r="D139" s="41">
        <v>4.7</v>
      </c>
      <c r="E139" s="41">
        <v>5.66</v>
      </c>
      <c r="F139" s="41">
        <v>10.119999999999999</v>
      </c>
      <c r="G139" s="41">
        <v>110.36</v>
      </c>
      <c r="H139" s="41">
        <v>6.76</v>
      </c>
      <c r="I139" s="65" t="s">
        <v>24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2:21" s="16" customFormat="1" x14ac:dyDescent="0.25">
      <c r="B140" s="17" t="s">
        <v>135</v>
      </c>
      <c r="C140" s="44">
        <v>150</v>
      </c>
      <c r="D140" s="41">
        <v>25.38</v>
      </c>
      <c r="E140" s="41">
        <v>21.25</v>
      </c>
      <c r="F140" s="41">
        <v>44.61</v>
      </c>
      <c r="G140" s="41">
        <v>471.25</v>
      </c>
      <c r="H140" s="41">
        <v>1.26</v>
      </c>
      <c r="I140" s="42" t="s">
        <v>136</v>
      </c>
    </row>
    <row r="141" spans="2:21" x14ac:dyDescent="0.25">
      <c r="B141" s="17" t="s">
        <v>137</v>
      </c>
      <c r="C141" s="18">
        <v>60</v>
      </c>
      <c r="D141" s="19">
        <v>1.57</v>
      </c>
      <c r="E141" s="19">
        <v>5.08</v>
      </c>
      <c r="F141" s="19">
        <v>3.9</v>
      </c>
      <c r="G141" s="19">
        <v>67</v>
      </c>
      <c r="H141" s="19">
        <v>3.2</v>
      </c>
      <c r="I141" s="20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2:21" x14ac:dyDescent="0.25">
      <c r="B142" s="17" t="s">
        <v>138</v>
      </c>
      <c r="C142" s="6">
        <v>200</v>
      </c>
      <c r="D142" s="19">
        <v>0.45</v>
      </c>
      <c r="E142" s="19">
        <v>0.01</v>
      </c>
      <c r="F142" s="19">
        <v>33.49</v>
      </c>
      <c r="G142" s="19">
        <v>138.6</v>
      </c>
      <c r="H142" s="19">
        <v>12.9</v>
      </c>
      <c r="I142" s="7" t="s">
        <v>201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2:21" x14ac:dyDescent="0.25">
      <c r="B143" s="95" t="s">
        <v>247</v>
      </c>
      <c r="C143" s="6">
        <v>50</v>
      </c>
      <c r="D143" s="6">
        <v>3.06</v>
      </c>
      <c r="E143" s="6">
        <v>9.43</v>
      </c>
      <c r="F143" s="6">
        <v>18.28</v>
      </c>
      <c r="G143" s="6">
        <v>170</v>
      </c>
      <c r="H143" s="6">
        <v>0</v>
      </c>
      <c r="I143" s="7" t="s">
        <v>32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2:21" x14ac:dyDescent="0.25">
      <c r="B144" s="21" t="s">
        <v>33</v>
      </c>
      <c r="C144" s="6">
        <v>30</v>
      </c>
      <c r="D144" s="6">
        <v>1.84</v>
      </c>
      <c r="E144" s="6">
        <v>4.25</v>
      </c>
      <c r="F144" s="6">
        <v>10.96</v>
      </c>
      <c r="G144" s="6">
        <v>102</v>
      </c>
      <c r="H144" s="6">
        <v>0</v>
      </c>
      <c r="I144" s="7" t="s">
        <v>32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2:21" x14ac:dyDescent="0.25">
      <c r="B145" s="136" t="s">
        <v>34</v>
      </c>
      <c r="C145" s="137"/>
      <c r="D145" s="137"/>
      <c r="E145" s="137"/>
      <c r="F145" s="137"/>
      <c r="G145" s="137"/>
      <c r="H145" s="137"/>
      <c r="I145" s="13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2:21" x14ac:dyDescent="0.25">
      <c r="B146" s="39" t="s">
        <v>139</v>
      </c>
      <c r="C146" s="6">
        <v>180</v>
      </c>
      <c r="D146" s="6">
        <v>5.48</v>
      </c>
      <c r="E146" s="6">
        <v>4.88</v>
      </c>
      <c r="F146" s="6">
        <v>9.07</v>
      </c>
      <c r="G146" s="6">
        <v>102</v>
      </c>
      <c r="H146" s="6">
        <v>2.46</v>
      </c>
      <c r="I146" s="7" t="s">
        <v>61</v>
      </c>
      <c r="K146" s="13"/>
      <c r="L146" s="30"/>
      <c r="M146" s="26"/>
      <c r="N146" s="26"/>
      <c r="O146" s="26"/>
      <c r="P146" s="26"/>
      <c r="Q146" s="26"/>
      <c r="R146" s="26"/>
      <c r="S146" s="26"/>
      <c r="T146" s="13"/>
      <c r="U146" s="13"/>
    </row>
    <row r="147" spans="2:21" x14ac:dyDescent="0.25">
      <c r="B147" s="21" t="s">
        <v>140</v>
      </c>
      <c r="C147" s="6">
        <v>50</v>
      </c>
      <c r="D147" s="6">
        <v>3.96</v>
      </c>
      <c r="E147" s="6">
        <v>4.0599999999999996</v>
      </c>
      <c r="F147" s="6">
        <v>27.24</v>
      </c>
      <c r="G147" s="6">
        <v>162</v>
      </c>
      <c r="H147" s="6">
        <v>0</v>
      </c>
      <c r="I147" s="7" t="s">
        <v>141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2:21" x14ac:dyDescent="0.25">
      <c r="B148" s="115" t="s">
        <v>39</v>
      </c>
      <c r="C148" s="116"/>
      <c r="D148" s="116"/>
      <c r="E148" s="116"/>
      <c r="F148" s="116"/>
      <c r="G148" s="116"/>
      <c r="H148" s="116"/>
      <c r="I148" s="118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2:21" ht="16.5" customHeight="1" x14ac:dyDescent="0.25">
      <c r="B149" s="17" t="s">
        <v>142</v>
      </c>
      <c r="C149" s="6">
        <v>205</v>
      </c>
      <c r="D149" s="6">
        <v>6.49</v>
      </c>
      <c r="E149" s="6">
        <v>10.8</v>
      </c>
      <c r="F149" s="6">
        <v>37.72</v>
      </c>
      <c r="G149" s="6">
        <v>294</v>
      </c>
      <c r="H149" s="6">
        <v>2.08</v>
      </c>
      <c r="I149" s="7" t="s">
        <v>143</v>
      </c>
      <c r="K149" s="13"/>
      <c r="L149" s="25"/>
      <c r="M149" s="26"/>
      <c r="N149" s="26"/>
      <c r="O149" s="26"/>
      <c r="P149" s="26"/>
      <c r="Q149" s="26"/>
      <c r="R149" s="26"/>
      <c r="S149" s="26"/>
      <c r="T149" s="13"/>
      <c r="U149" s="13"/>
    </row>
    <row r="150" spans="2:21" x14ac:dyDescent="0.25">
      <c r="B150" s="17" t="s">
        <v>48</v>
      </c>
      <c r="C150" s="6">
        <v>180</v>
      </c>
      <c r="D150" s="6">
        <v>3.67</v>
      </c>
      <c r="E150" s="6">
        <v>3.19</v>
      </c>
      <c r="F150" s="6">
        <v>15.82</v>
      </c>
      <c r="G150" s="6">
        <v>107</v>
      </c>
      <c r="H150" s="6">
        <v>1.43</v>
      </c>
      <c r="I150" s="7" t="s">
        <v>49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2:21" x14ac:dyDescent="0.25">
      <c r="B151" s="8" t="s">
        <v>33</v>
      </c>
      <c r="C151" s="6">
        <v>30</v>
      </c>
      <c r="D151" s="6">
        <v>1.84</v>
      </c>
      <c r="E151" s="6">
        <v>4.25</v>
      </c>
      <c r="F151" s="6">
        <v>10.96</v>
      </c>
      <c r="G151" s="6">
        <v>102</v>
      </c>
      <c r="H151" s="6">
        <v>0</v>
      </c>
      <c r="I151" s="7" t="s">
        <v>32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2:21" x14ac:dyDescent="0.25">
      <c r="B152" s="21"/>
      <c r="C152" s="6"/>
      <c r="D152" s="3"/>
      <c r="E152" s="3"/>
      <c r="F152" s="3"/>
      <c r="G152" s="3"/>
      <c r="H152" s="6"/>
      <c r="I152" s="29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2:21" x14ac:dyDescent="0.25">
      <c r="B153" s="32" t="s">
        <v>144</v>
      </c>
      <c r="C153" s="33"/>
      <c r="D153" s="34">
        <f>SUM(D133:D135,D137,D139:D144,D146:D147,D149:D152)</f>
        <v>71.760000000000019</v>
      </c>
      <c r="E153" s="34">
        <f>SUM(E149:E152,E146:E147,E139:E144,E137,E133:E135)</f>
        <v>88.58</v>
      </c>
      <c r="F153" s="34">
        <f>SUM(F133:F135,F137,F139:F144,F146:F147,F149:F152)</f>
        <v>305.69</v>
      </c>
      <c r="G153" s="34">
        <f>SUM(G133:G135,G137,G139:G144,G146:G147,G149:G152)</f>
        <v>2355.1</v>
      </c>
      <c r="H153" s="34">
        <f>SUM(H133:H135,H137,H139:H144,H146:H147,H149:H152)</f>
        <v>34.94</v>
      </c>
      <c r="I153" s="35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2:21" ht="19.5" x14ac:dyDescent="0.35">
      <c r="B154" s="122" t="s">
        <v>145</v>
      </c>
      <c r="C154" s="123"/>
      <c r="D154" s="123"/>
      <c r="E154" s="123"/>
      <c r="F154" s="123"/>
      <c r="G154" s="123"/>
      <c r="H154" s="123"/>
      <c r="I154" s="12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2:21" x14ac:dyDescent="0.25">
      <c r="B155" s="125" t="s">
        <v>3</v>
      </c>
      <c r="C155" s="127" t="s">
        <v>4</v>
      </c>
      <c r="D155" s="129" t="s">
        <v>5</v>
      </c>
      <c r="E155" s="129"/>
      <c r="F155" s="129"/>
      <c r="G155" s="130" t="s">
        <v>6</v>
      </c>
      <c r="H155" s="132" t="s">
        <v>7</v>
      </c>
      <c r="I155" s="134" t="s">
        <v>8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2:21" x14ac:dyDescent="0.25">
      <c r="B156" s="126"/>
      <c r="C156" s="128"/>
      <c r="D156" s="1" t="s">
        <v>9</v>
      </c>
      <c r="E156" s="1" t="s">
        <v>10</v>
      </c>
      <c r="F156" s="1" t="s">
        <v>11</v>
      </c>
      <c r="G156" s="131"/>
      <c r="H156" s="133"/>
      <c r="I156" s="135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2:21" x14ac:dyDescent="0.25">
      <c r="B157" s="104" t="s">
        <v>12</v>
      </c>
      <c r="C157" s="105"/>
      <c r="D157" s="105"/>
      <c r="E157" s="105"/>
      <c r="F157" s="105"/>
      <c r="G157" s="105"/>
      <c r="H157" s="105"/>
      <c r="I157" s="10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2:21" x14ac:dyDescent="0.25">
      <c r="B158" s="17" t="s">
        <v>146</v>
      </c>
      <c r="C158" s="6">
        <v>200</v>
      </c>
      <c r="D158" s="6">
        <v>7.44</v>
      </c>
      <c r="E158" s="6">
        <v>4.6500000000000004</v>
      </c>
      <c r="F158" s="6">
        <v>32.47</v>
      </c>
      <c r="G158" s="6">
        <v>201.5</v>
      </c>
      <c r="H158" s="6">
        <v>0.28000000000000003</v>
      </c>
      <c r="I158" s="7" t="s">
        <v>147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2:21" x14ac:dyDescent="0.25">
      <c r="B159" s="17" t="s">
        <v>115</v>
      </c>
      <c r="C159" s="6">
        <v>180</v>
      </c>
      <c r="D159" s="3">
        <v>2.85</v>
      </c>
      <c r="E159" s="3">
        <v>2.41</v>
      </c>
      <c r="F159" s="3">
        <v>14.36</v>
      </c>
      <c r="G159" s="3">
        <v>91</v>
      </c>
      <c r="H159" s="6">
        <v>1.17</v>
      </c>
      <c r="I159" s="7" t="s">
        <v>73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2:21" x14ac:dyDescent="0.25">
      <c r="B160" s="8" t="s">
        <v>15</v>
      </c>
      <c r="C160" s="6">
        <v>50</v>
      </c>
      <c r="D160" s="6">
        <v>6.68</v>
      </c>
      <c r="E160" s="6">
        <v>8.4499999999999993</v>
      </c>
      <c r="F160" s="6">
        <v>19.36</v>
      </c>
      <c r="G160" s="6">
        <v>180</v>
      </c>
      <c r="H160" s="6">
        <v>0.11</v>
      </c>
      <c r="I160" s="7" t="s">
        <v>16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2:21" x14ac:dyDescent="0.25">
      <c r="B161" s="107" t="s">
        <v>19</v>
      </c>
      <c r="C161" s="108"/>
      <c r="D161" s="108"/>
      <c r="E161" s="108"/>
      <c r="F161" s="108"/>
      <c r="G161" s="108"/>
      <c r="H161" s="108"/>
      <c r="I161" s="109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2:21" x14ac:dyDescent="0.25">
      <c r="B162" s="21" t="s">
        <v>148</v>
      </c>
      <c r="C162" s="12">
        <v>100</v>
      </c>
      <c r="D162" s="12">
        <v>1.5</v>
      </c>
      <c r="E162" s="12">
        <v>0.5</v>
      </c>
      <c r="F162" s="12">
        <v>8</v>
      </c>
      <c r="G162" s="12">
        <v>95</v>
      </c>
      <c r="H162" s="12">
        <v>10</v>
      </c>
      <c r="I162" s="10" t="s">
        <v>53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2:21" x14ac:dyDescent="0.25">
      <c r="B163" s="107" t="s">
        <v>22</v>
      </c>
      <c r="C163" s="110"/>
      <c r="D163" s="110"/>
      <c r="E163" s="110"/>
      <c r="F163" s="110"/>
      <c r="G163" s="110"/>
      <c r="H163" s="110"/>
      <c r="I163" s="111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2:21" ht="17.25" customHeight="1" x14ac:dyDescent="0.25">
      <c r="B164" s="64" t="s">
        <v>149</v>
      </c>
      <c r="C164" s="66">
        <v>200</v>
      </c>
      <c r="D164" s="67">
        <v>7.73</v>
      </c>
      <c r="E164" s="67">
        <v>4.3899999999999997</v>
      </c>
      <c r="F164" s="67">
        <v>10.220000000000001</v>
      </c>
      <c r="G164" s="67">
        <v>114.06</v>
      </c>
      <c r="H164" s="67">
        <v>5.83</v>
      </c>
      <c r="I164" s="20" t="s">
        <v>150</v>
      </c>
      <c r="K164" s="14"/>
      <c r="L164" s="43"/>
      <c r="M164" s="43"/>
      <c r="N164" s="43"/>
      <c r="O164" s="43"/>
      <c r="P164" s="43"/>
      <c r="Q164" s="43"/>
      <c r="R164" s="43"/>
      <c r="S164" s="13"/>
      <c r="T164" s="13"/>
      <c r="U164" s="13"/>
    </row>
    <row r="165" spans="2:21" x14ac:dyDescent="0.25">
      <c r="B165" s="17" t="s">
        <v>151</v>
      </c>
      <c r="C165" s="18">
        <v>220</v>
      </c>
      <c r="D165" s="68">
        <v>1.89</v>
      </c>
      <c r="E165" s="69">
        <v>5.97</v>
      </c>
      <c r="F165" s="69">
        <v>15.77</v>
      </c>
      <c r="G165" s="69">
        <v>124.44</v>
      </c>
      <c r="H165" s="69">
        <v>26.79</v>
      </c>
      <c r="I165" s="20" t="s">
        <v>152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2:21" x14ac:dyDescent="0.25">
      <c r="B166" s="5" t="s">
        <v>153</v>
      </c>
      <c r="C166" s="6">
        <v>60</v>
      </c>
      <c r="D166" s="6">
        <v>0.44</v>
      </c>
      <c r="E166" s="6">
        <v>6.06</v>
      </c>
      <c r="F166" s="6">
        <v>1.37</v>
      </c>
      <c r="G166" s="6">
        <v>61.58</v>
      </c>
      <c r="H166" s="6">
        <v>2.73</v>
      </c>
      <c r="I166" s="7" t="s">
        <v>154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2:21" x14ac:dyDescent="0.25">
      <c r="B167" s="17" t="s">
        <v>155</v>
      </c>
      <c r="C167" s="6">
        <v>200</v>
      </c>
      <c r="D167" s="6">
        <v>0.25</v>
      </c>
      <c r="E167" s="6">
        <v>0.21</v>
      </c>
      <c r="F167" s="6">
        <v>25.35</v>
      </c>
      <c r="G167" s="6">
        <v>104.3</v>
      </c>
      <c r="H167" s="6">
        <v>2.7</v>
      </c>
      <c r="I167" s="7" t="s">
        <v>207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2:21" x14ac:dyDescent="0.25">
      <c r="B168" s="95" t="s">
        <v>247</v>
      </c>
      <c r="C168" s="6">
        <v>50</v>
      </c>
      <c r="D168" s="6">
        <v>3.06</v>
      </c>
      <c r="E168" s="6">
        <v>9.43</v>
      </c>
      <c r="F168" s="6">
        <v>18.28</v>
      </c>
      <c r="G168" s="6">
        <v>170</v>
      </c>
      <c r="H168" s="6">
        <v>0</v>
      </c>
      <c r="I168" s="7" t="s">
        <v>32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2:21" x14ac:dyDescent="0.25">
      <c r="B169" s="21" t="s">
        <v>33</v>
      </c>
      <c r="C169" s="6">
        <v>30</v>
      </c>
      <c r="D169" s="6">
        <v>1.84</v>
      </c>
      <c r="E169" s="6">
        <v>4.25</v>
      </c>
      <c r="F169" s="6">
        <v>10.96</v>
      </c>
      <c r="G169" s="6">
        <v>102</v>
      </c>
      <c r="H169" s="6">
        <v>0</v>
      </c>
      <c r="I169" s="7" t="s">
        <v>32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2:21" x14ac:dyDescent="0.25">
      <c r="B170" s="157" t="s">
        <v>34</v>
      </c>
      <c r="C170" s="120"/>
      <c r="D170" s="120"/>
      <c r="E170" s="120"/>
      <c r="F170" s="120"/>
      <c r="G170" s="120"/>
      <c r="H170" s="120"/>
      <c r="I170" s="121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2:21" x14ac:dyDescent="0.25">
      <c r="B171" s="21" t="s">
        <v>157</v>
      </c>
      <c r="C171" s="27">
        <v>180</v>
      </c>
      <c r="D171" s="28">
        <v>4.8600000000000003</v>
      </c>
      <c r="E171" s="28">
        <v>4.5</v>
      </c>
      <c r="F171" s="28">
        <v>19.440000000000001</v>
      </c>
      <c r="G171" s="28">
        <v>142.19999999999999</v>
      </c>
      <c r="H171" s="28">
        <v>1.62</v>
      </c>
      <c r="I171" s="7" t="s">
        <v>36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2:21" x14ac:dyDescent="0.25">
      <c r="B172" s="93" t="s">
        <v>62</v>
      </c>
      <c r="C172" s="6">
        <v>65</v>
      </c>
      <c r="D172" s="19">
        <v>3.84</v>
      </c>
      <c r="E172" s="19">
        <v>3.06</v>
      </c>
      <c r="F172" s="19">
        <v>48.75</v>
      </c>
      <c r="G172" s="19">
        <v>237.9</v>
      </c>
      <c r="H172" s="19">
        <v>0</v>
      </c>
      <c r="I172" s="7" t="s">
        <v>63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2:21" x14ac:dyDescent="0.25">
      <c r="B173" s="107" t="s">
        <v>39</v>
      </c>
      <c r="C173" s="110"/>
      <c r="D173" s="110"/>
      <c r="E173" s="110"/>
      <c r="F173" s="110"/>
      <c r="G173" s="110"/>
      <c r="H173" s="110"/>
      <c r="I173" s="111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2:21" x14ac:dyDescent="0.25">
      <c r="B174" s="90" t="s">
        <v>208</v>
      </c>
      <c r="C174" s="6">
        <v>120</v>
      </c>
      <c r="D174" s="6">
        <v>11.4</v>
      </c>
      <c r="E174" s="6">
        <v>16.5</v>
      </c>
      <c r="F174" s="6">
        <v>56.5</v>
      </c>
      <c r="G174" s="6">
        <v>408</v>
      </c>
      <c r="H174" s="6">
        <v>0.2</v>
      </c>
      <c r="I174" s="20" t="s">
        <v>159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2:21" x14ac:dyDescent="0.25">
      <c r="B175" s="89" t="s">
        <v>33</v>
      </c>
      <c r="C175" s="6">
        <v>30</v>
      </c>
      <c r="D175" s="6">
        <v>1.84</v>
      </c>
      <c r="E175" s="6">
        <v>4.25</v>
      </c>
      <c r="F175" s="6">
        <v>10.96</v>
      </c>
      <c r="G175" s="6">
        <v>102</v>
      </c>
      <c r="H175" s="6">
        <v>0</v>
      </c>
      <c r="I175" s="7" t="s">
        <v>32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2:21" x14ac:dyDescent="0.25">
      <c r="B176" s="39" t="s">
        <v>65</v>
      </c>
      <c r="C176" s="6">
        <v>180</v>
      </c>
      <c r="D176" s="3">
        <v>2.67</v>
      </c>
      <c r="E176" s="3">
        <v>2.34</v>
      </c>
      <c r="F176" s="3">
        <v>14.31</v>
      </c>
      <c r="G176" s="3">
        <v>89</v>
      </c>
      <c r="H176" s="6">
        <v>1.2</v>
      </c>
      <c r="I176" s="7" t="s">
        <v>66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2:21" x14ac:dyDescent="0.25">
      <c r="B177" s="32" t="s">
        <v>160</v>
      </c>
      <c r="C177" s="33"/>
      <c r="D177" s="34">
        <f>SUM(D174:D176,D171:D172,D164:D169,D162,D158:D160)</f>
        <v>58.290000000000006</v>
      </c>
      <c r="E177" s="34">
        <f>SUM(E174:E176,E171:E172,E164:E169,E162,E158:E160)</f>
        <v>76.97</v>
      </c>
      <c r="F177" s="34">
        <f>SUM(F174:F176,F171:F172,F164:F169,F162,F158:F160)</f>
        <v>306.10000000000002</v>
      </c>
      <c r="G177" s="34">
        <f>SUM(G158:G160,G162,G164:G169,G171:G172,G174:G176)</f>
        <v>2222.9800000000005</v>
      </c>
      <c r="H177" s="34">
        <f>SUM(H174:H176,H171:H172,H164:H169,H162,H158:H160)</f>
        <v>52.63</v>
      </c>
      <c r="I177" s="35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2:21" ht="19.5" x14ac:dyDescent="0.35">
      <c r="B178" s="122" t="s">
        <v>161</v>
      </c>
      <c r="C178" s="123"/>
      <c r="D178" s="123"/>
      <c r="E178" s="123"/>
      <c r="F178" s="123"/>
      <c r="G178" s="123"/>
      <c r="H178" s="123"/>
      <c r="I178" s="12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2:21" x14ac:dyDescent="0.25">
      <c r="B179" s="125" t="s">
        <v>3</v>
      </c>
      <c r="C179" s="127" t="s">
        <v>4</v>
      </c>
      <c r="D179" s="129" t="s">
        <v>5</v>
      </c>
      <c r="E179" s="129"/>
      <c r="F179" s="129"/>
      <c r="G179" s="130" t="s">
        <v>6</v>
      </c>
      <c r="H179" s="132" t="s">
        <v>7</v>
      </c>
      <c r="I179" s="134" t="s">
        <v>8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2:21" x14ac:dyDescent="0.25">
      <c r="B180" s="126"/>
      <c r="C180" s="128"/>
      <c r="D180" s="1" t="s">
        <v>9</v>
      </c>
      <c r="E180" s="1" t="s">
        <v>10</v>
      </c>
      <c r="F180" s="1" t="s">
        <v>11</v>
      </c>
      <c r="G180" s="131"/>
      <c r="H180" s="133"/>
      <c r="I180" s="135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2:21" x14ac:dyDescent="0.25">
      <c r="B181" s="104" t="s">
        <v>12</v>
      </c>
      <c r="C181" s="105"/>
      <c r="D181" s="105"/>
      <c r="E181" s="105"/>
      <c r="F181" s="105"/>
      <c r="G181" s="105"/>
      <c r="H181" s="105"/>
      <c r="I181" s="10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2:21" x14ac:dyDescent="0.25">
      <c r="B182" s="21" t="s">
        <v>162</v>
      </c>
      <c r="C182" s="6">
        <v>210</v>
      </c>
      <c r="D182" s="27">
        <v>4.5199999999999996</v>
      </c>
      <c r="E182" s="27">
        <v>4.07</v>
      </c>
      <c r="F182" s="27">
        <v>35.46</v>
      </c>
      <c r="G182" s="27">
        <v>197</v>
      </c>
      <c r="H182" s="27">
        <v>0</v>
      </c>
      <c r="I182" s="7" t="s">
        <v>163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2:21" ht="15.75" customHeight="1" x14ac:dyDescent="0.25">
      <c r="B183" s="5" t="s">
        <v>48</v>
      </c>
      <c r="C183" s="6">
        <v>180</v>
      </c>
      <c r="D183" s="6">
        <v>3.67</v>
      </c>
      <c r="E183" s="6">
        <v>3.19</v>
      </c>
      <c r="F183" s="6">
        <v>15.82</v>
      </c>
      <c r="G183" s="6">
        <v>107</v>
      </c>
      <c r="H183" s="6">
        <v>1.43</v>
      </c>
      <c r="I183" s="7" t="s">
        <v>49</v>
      </c>
      <c r="K183" s="13"/>
      <c r="L183" s="25"/>
      <c r="M183" s="26"/>
      <c r="N183" s="43"/>
      <c r="O183" s="43"/>
      <c r="P183" s="43"/>
      <c r="Q183" s="43"/>
      <c r="R183" s="43"/>
      <c r="S183" s="26"/>
      <c r="T183" s="13"/>
      <c r="U183" s="13"/>
    </row>
    <row r="184" spans="2:21" x14ac:dyDescent="0.25">
      <c r="B184" s="92" t="s">
        <v>50</v>
      </c>
      <c r="C184" s="6">
        <v>65</v>
      </c>
      <c r="D184" s="36">
        <v>2.94</v>
      </c>
      <c r="E184" s="36">
        <v>4.6399999999999997</v>
      </c>
      <c r="F184" s="36">
        <v>16.38</v>
      </c>
      <c r="G184" s="36">
        <v>184</v>
      </c>
      <c r="H184" s="36">
        <v>0.11</v>
      </c>
      <c r="I184" s="7" t="s">
        <v>51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2:21" x14ac:dyDescent="0.25">
      <c r="B185" s="107" t="s">
        <v>19</v>
      </c>
      <c r="C185" s="108"/>
      <c r="D185" s="108"/>
      <c r="E185" s="108"/>
      <c r="F185" s="108"/>
      <c r="G185" s="108"/>
      <c r="H185" s="108"/>
      <c r="I185" s="109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2:21" x14ac:dyDescent="0.25">
      <c r="B186" s="8" t="s">
        <v>164</v>
      </c>
      <c r="C186" s="12">
        <v>100</v>
      </c>
      <c r="D186" s="12">
        <v>0.4</v>
      </c>
      <c r="E186" s="12">
        <v>0.4</v>
      </c>
      <c r="F186" s="12">
        <v>9.8000000000000007</v>
      </c>
      <c r="G186" s="12">
        <v>44</v>
      </c>
      <c r="H186" s="12">
        <v>10</v>
      </c>
      <c r="I186" s="10" t="s">
        <v>53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2:21" x14ac:dyDescent="0.25">
      <c r="B187" s="107" t="s">
        <v>22</v>
      </c>
      <c r="C187" s="110"/>
      <c r="D187" s="110"/>
      <c r="E187" s="110"/>
      <c r="F187" s="110"/>
      <c r="G187" s="110"/>
      <c r="H187" s="110"/>
      <c r="I187" s="111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2:21" x14ac:dyDescent="0.25">
      <c r="B188" s="17" t="s">
        <v>165</v>
      </c>
      <c r="C188" s="6">
        <v>200</v>
      </c>
      <c r="D188" s="19">
        <v>1.74</v>
      </c>
      <c r="E188" s="19">
        <v>2.27</v>
      </c>
      <c r="F188" s="19">
        <v>11.43</v>
      </c>
      <c r="G188" s="19">
        <v>73.2</v>
      </c>
      <c r="H188" s="19">
        <v>6.6</v>
      </c>
      <c r="I188" s="7" t="s">
        <v>166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2:21" x14ac:dyDescent="0.25">
      <c r="B189" s="21" t="s">
        <v>167</v>
      </c>
      <c r="C189" s="6">
        <v>150</v>
      </c>
      <c r="D189" s="36">
        <v>3.7</v>
      </c>
      <c r="E189" s="36">
        <v>4.4000000000000004</v>
      </c>
      <c r="F189" s="36">
        <v>14.6</v>
      </c>
      <c r="G189" s="36">
        <v>113.5</v>
      </c>
      <c r="H189" s="36">
        <v>31.9</v>
      </c>
      <c r="I189" s="7" t="s">
        <v>24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2:21" x14ac:dyDescent="0.25">
      <c r="B190" s="17" t="s">
        <v>168</v>
      </c>
      <c r="C190" s="18">
        <v>80</v>
      </c>
      <c r="D190" s="19">
        <v>10.9</v>
      </c>
      <c r="E190" s="19">
        <v>9.5</v>
      </c>
      <c r="F190" s="19">
        <v>6.7</v>
      </c>
      <c r="G190" s="19">
        <v>156.1</v>
      </c>
      <c r="H190" s="19">
        <v>1.05</v>
      </c>
      <c r="I190" s="20" t="s">
        <v>24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2:21" x14ac:dyDescent="0.25">
      <c r="B191" s="17" t="s">
        <v>169</v>
      </c>
      <c r="C191" s="6">
        <v>180</v>
      </c>
      <c r="D191" s="36">
        <v>0.19</v>
      </c>
      <c r="E191" s="36">
        <v>0.04</v>
      </c>
      <c r="F191" s="36">
        <v>16.21</v>
      </c>
      <c r="G191" s="36">
        <v>65.930000000000007</v>
      </c>
      <c r="H191" s="36">
        <v>15.12</v>
      </c>
      <c r="I191" s="7" t="s">
        <v>123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2:21" x14ac:dyDescent="0.25">
      <c r="B192" s="21"/>
      <c r="C192" s="6"/>
      <c r="D192" s="61"/>
      <c r="E192" s="61"/>
      <c r="F192" s="61"/>
      <c r="G192" s="61"/>
      <c r="H192" s="61"/>
      <c r="I192" s="7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2:21" x14ac:dyDescent="0.25">
      <c r="B193" s="38" t="s">
        <v>247</v>
      </c>
      <c r="C193" s="6">
        <v>50</v>
      </c>
      <c r="D193" s="6">
        <v>3.06</v>
      </c>
      <c r="E193" s="6">
        <v>9.43</v>
      </c>
      <c r="F193" s="6">
        <v>18.28</v>
      </c>
      <c r="G193" s="6">
        <v>170</v>
      </c>
      <c r="H193" s="6">
        <v>0</v>
      </c>
      <c r="I193" s="7" t="s">
        <v>32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2:21" x14ac:dyDescent="0.25">
      <c r="B194" s="91" t="s">
        <v>33</v>
      </c>
      <c r="C194" s="6">
        <v>30</v>
      </c>
      <c r="D194" s="6">
        <v>1.84</v>
      </c>
      <c r="E194" s="6">
        <v>4.25</v>
      </c>
      <c r="F194" s="6">
        <v>10.96</v>
      </c>
      <c r="G194" s="6">
        <v>102</v>
      </c>
      <c r="H194" s="6">
        <v>0</v>
      </c>
      <c r="I194" s="7" t="s">
        <v>32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2:21" x14ac:dyDescent="0.25">
      <c r="B195" s="119" t="s">
        <v>34</v>
      </c>
      <c r="C195" s="120"/>
      <c r="D195" s="120"/>
      <c r="E195" s="120"/>
      <c r="F195" s="120"/>
      <c r="G195" s="120"/>
      <c r="H195" s="120"/>
      <c r="I195" s="121"/>
      <c r="K195" s="13"/>
      <c r="L195" s="30"/>
      <c r="M195" s="26"/>
      <c r="N195" s="26"/>
      <c r="O195" s="26"/>
      <c r="P195" s="26"/>
      <c r="Q195" s="26"/>
      <c r="R195" s="26"/>
      <c r="S195" s="26"/>
      <c r="T195" s="13"/>
      <c r="U195" s="13"/>
    </row>
    <row r="196" spans="2:21" x14ac:dyDescent="0.25">
      <c r="B196" s="21" t="s">
        <v>105</v>
      </c>
      <c r="C196" s="6">
        <v>200</v>
      </c>
      <c r="D196" s="6">
        <v>5.8</v>
      </c>
      <c r="E196" s="6">
        <v>5</v>
      </c>
      <c r="F196" s="6">
        <v>8.1999999999999993</v>
      </c>
      <c r="G196" s="6">
        <v>106</v>
      </c>
      <c r="H196" s="6">
        <v>1.6</v>
      </c>
      <c r="I196" s="7" t="s">
        <v>209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2:21" x14ac:dyDescent="0.25">
      <c r="B197" s="17" t="s">
        <v>126</v>
      </c>
      <c r="C197" s="23">
        <v>70</v>
      </c>
      <c r="D197" s="6">
        <v>5.25</v>
      </c>
      <c r="E197" s="6">
        <v>6.86</v>
      </c>
      <c r="F197" s="6">
        <v>52.08</v>
      </c>
      <c r="G197" s="6">
        <v>291.89999999999998</v>
      </c>
      <c r="H197" s="6">
        <v>0</v>
      </c>
      <c r="I197" s="7" t="s">
        <v>127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2:21" x14ac:dyDescent="0.25">
      <c r="B198" s="107" t="s">
        <v>39</v>
      </c>
      <c r="C198" s="110"/>
      <c r="D198" s="110"/>
      <c r="E198" s="110"/>
      <c r="F198" s="110"/>
      <c r="G198" s="110"/>
      <c r="H198" s="110"/>
      <c r="I198" s="111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2:21" x14ac:dyDescent="0.25">
      <c r="B199" s="17" t="s">
        <v>170</v>
      </c>
      <c r="C199" s="6">
        <v>250</v>
      </c>
      <c r="D199" s="6">
        <v>7.14</v>
      </c>
      <c r="E199" s="6">
        <v>6.57</v>
      </c>
      <c r="F199" s="6">
        <v>21.56</v>
      </c>
      <c r="G199" s="6">
        <v>178.92</v>
      </c>
      <c r="H199" s="6">
        <v>1.1399999999999999</v>
      </c>
      <c r="I199" s="7" t="s">
        <v>171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2:21" x14ac:dyDescent="0.25">
      <c r="B200" s="21" t="s">
        <v>115</v>
      </c>
      <c r="C200" s="6">
        <v>180</v>
      </c>
      <c r="D200" s="3">
        <v>2.85</v>
      </c>
      <c r="E200" s="3">
        <v>2.41</v>
      </c>
      <c r="F200" s="3">
        <v>14.36</v>
      </c>
      <c r="G200" s="3">
        <v>91</v>
      </c>
      <c r="H200" s="6">
        <v>1.17</v>
      </c>
      <c r="I200" s="7" t="s">
        <v>73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2:21" x14ac:dyDescent="0.25">
      <c r="B201" s="21" t="s">
        <v>33</v>
      </c>
      <c r="C201" s="6">
        <v>30</v>
      </c>
      <c r="D201" s="6">
        <v>1.84</v>
      </c>
      <c r="E201" s="6">
        <v>4.25</v>
      </c>
      <c r="F201" s="6">
        <v>10.96</v>
      </c>
      <c r="G201" s="6">
        <v>102</v>
      </c>
      <c r="H201" s="6">
        <v>0</v>
      </c>
      <c r="I201" s="7" t="s">
        <v>32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2:21" x14ac:dyDescent="0.25">
      <c r="B202" s="32" t="s">
        <v>172</v>
      </c>
      <c r="C202" s="33"/>
      <c r="D202" s="34">
        <f>SUM(D182:D184,D186,D188:D194,D196:D196,D199:D201)</f>
        <v>50.59</v>
      </c>
      <c r="E202" s="34">
        <f>SUM(E199:E201,E196:E196,E188:E194,E186,E182:E184)</f>
        <v>60.419999999999995</v>
      </c>
      <c r="F202" s="34">
        <f>SUM(F199:F201,F196:F196,F188:F194,F186,F182:F184)</f>
        <v>210.72</v>
      </c>
      <c r="G202" s="34">
        <f>SUM(G199:G201,G196:G196,G188:G194,G186,G182:G184)</f>
        <v>1690.65</v>
      </c>
      <c r="H202" s="34">
        <f>SUM(H199:H201,H196:H196,H188:H194,H186,H182:H184)</f>
        <v>70.11999999999999</v>
      </c>
      <c r="I202" s="35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2:21" ht="19.5" x14ac:dyDescent="0.35">
      <c r="B203" s="122" t="s">
        <v>173</v>
      </c>
      <c r="C203" s="123"/>
      <c r="D203" s="123"/>
      <c r="E203" s="123"/>
      <c r="F203" s="123"/>
      <c r="G203" s="123"/>
      <c r="H203" s="123"/>
      <c r="I203" s="124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2:21" x14ac:dyDescent="0.25">
      <c r="B204" s="125" t="s">
        <v>3</v>
      </c>
      <c r="C204" s="127" t="s">
        <v>4</v>
      </c>
      <c r="D204" s="129" t="s">
        <v>5</v>
      </c>
      <c r="E204" s="129"/>
      <c r="F204" s="129"/>
      <c r="G204" s="130" t="s">
        <v>6</v>
      </c>
      <c r="H204" s="132" t="s">
        <v>7</v>
      </c>
      <c r="I204" s="134" t="s">
        <v>8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2:21" x14ac:dyDescent="0.25">
      <c r="B205" s="126"/>
      <c r="C205" s="128"/>
      <c r="D205" s="1" t="s">
        <v>9</v>
      </c>
      <c r="E205" s="1" t="s">
        <v>10</v>
      </c>
      <c r="F205" s="1" t="s">
        <v>11</v>
      </c>
      <c r="G205" s="131"/>
      <c r="H205" s="133"/>
      <c r="I205" s="135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2:21" x14ac:dyDescent="0.25">
      <c r="B206" s="104" t="s">
        <v>12</v>
      </c>
      <c r="C206" s="105"/>
      <c r="D206" s="105"/>
      <c r="E206" s="105"/>
      <c r="F206" s="105"/>
      <c r="G206" s="105"/>
      <c r="H206" s="105"/>
      <c r="I206" s="10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2:21" ht="16.5" customHeight="1" x14ac:dyDescent="0.25">
      <c r="B207" s="2" t="s">
        <v>174</v>
      </c>
      <c r="C207" s="3">
        <v>200</v>
      </c>
      <c r="D207" s="3">
        <v>7.49</v>
      </c>
      <c r="E207" s="3">
        <v>11.27</v>
      </c>
      <c r="F207" s="3">
        <v>39.35</v>
      </c>
      <c r="G207" s="3">
        <v>289</v>
      </c>
      <c r="H207" s="3">
        <v>1.36</v>
      </c>
      <c r="I207" s="4" t="s">
        <v>14</v>
      </c>
      <c r="K207" s="13"/>
      <c r="L207" s="62"/>
      <c r="M207" s="59"/>
      <c r="N207" s="59"/>
      <c r="O207" s="59"/>
      <c r="P207" s="59"/>
      <c r="Q207" s="59"/>
      <c r="R207" s="59"/>
      <c r="S207" s="51"/>
      <c r="T207" s="13"/>
      <c r="U207" s="13"/>
    </row>
    <row r="208" spans="2:21" x14ac:dyDescent="0.25">
      <c r="B208" s="91" t="s">
        <v>115</v>
      </c>
      <c r="C208" s="6">
        <v>180</v>
      </c>
      <c r="D208" s="3">
        <v>2.85</v>
      </c>
      <c r="E208" s="3">
        <v>2.41</v>
      </c>
      <c r="F208" s="3">
        <v>14.36</v>
      </c>
      <c r="G208" s="3">
        <v>91</v>
      </c>
      <c r="H208" s="6">
        <v>1.17</v>
      </c>
      <c r="I208" s="7" t="s">
        <v>73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2:21" x14ac:dyDescent="0.25">
      <c r="B209" s="21" t="s">
        <v>74</v>
      </c>
      <c r="C209" s="6">
        <v>30</v>
      </c>
      <c r="D209" s="36">
        <v>2.2999999999999998</v>
      </c>
      <c r="E209" s="36">
        <v>4.3600000000000003</v>
      </c>
      <c r="F209" s="36">
        <v>14.62</v>
      </c>
      <c r="G209" s="36">
        <v>108</v>
      </c>
      <c r="H209" s="36">
        <v>0</v>
      </c>
      <c r="I209" s="7" t="s">
        <v>203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2:21" x14ac:dyDescent="0.25">
      <c r="B210" s="107" t="s">
        <v>19</v>
      </c>
      <c r="C210" s="108"/>
      <c r="D210" s="108"/>
      <c r="E210" s="108"/>
      <c r="F210" s="108"/>
      <c r="G210" s="108"/>
      <c r="H210" s="108"/>
      <c r="I210" s="109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2:21" x14ac:dyDescent="0.25">
      <c r="B211" s="21" t="s">
        <v>52</v>
      </c>
      <c r="C211" s="6">
        <v>100</v>
      </c>
      <c r="D211" s="6">
        <v>0.4</v>
      </c>
      <c r="E211" s="6">
        <v>0.3</v>
      </c>
      <c r="F211" s="6">
        <v>10.3</v>
      </c>
      <c r="G211" s="6">
        <v>46</v>
      </c>
      <c r="H211" s="6">
        <v>5</v>
      </c>
      <c r="I211" s="7" t="s">
        <v>53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2:21" x14ac:dyDescent="0.25">
      <c r="B212" s="115" t="s">
        <v>22</v>
      </c>
      <c r="C212" s="116"/>
      <c r="D212" s="117"/>
      <c r="E212" s="117"/>
      <c r="F212" s="117"/>
      <c r="G212" s="117"/>
      <c r="H212" s="117"/>
      <c r="I212" s="118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2:21" x14ac:dyDescent="0.25">
      <c r="B213" s="17" t="s">
        <v>175</v>
      </c>
      <c r="C213" s="40">
        <v>200</v>
      </c>
      <c r="D213" s="41">
        <v>1.8</v>
      </c>
      <c r="E213" s="41">
        <v>4.28</v>
      </c>
      <c r="F213" s="41">
        <v>10.66</v>
      </c>
      <c r="G213" s="41">
        <v>88.3</v>
      </c>
      <c r="H213" s="41">
        <v>5.84</v>
      </c>
      <c r="I213" s="42" t="s">
        <v>24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2:21" x14ac:dyDescent="0.25">
      <c r="B214" s="17" t="s">
        <v>176</v>
      </c>
      <c r="C214" s="6">
        <v>100</v>
      </c>
      <c r="D214" s="19">
        <v>2.97</v>
      </c>
      <c r="E214" s="19">
        <v>2.9</v>
      </c>
      <c r="F214" s="19">
        <v>21.14</v>
      </c>
      <c r="G214" s="19">
        <v>122.4</v>
      </c>
      <c r="H214" s="19">
        <v>0</v>
      </c>
      <c r="I214" s="7" t="s">
        <v>100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2:21" x14ac:dyDescent="0.25">
      <c r="B215" s="17" t="s">
        <v>177</v>
      </c>
      <c r="C215" s="6">
        <v>80</v>
      </c>
      <c r="D215" s="19">
        <v>7.63</v>
      </c>
      <c r="E215" s="19">
        <v>11.87</v>
      </c>
      <c r="F215" s="19">
        <v>9.08</v>
      </c>
      <c r="G215" s="19">
        <v>173.64</v>
      </c>
      <c r="H215" s="19">
        <v>0</v>
      </c>
      <c r="I215" s="7" t="s">
        <v>178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2:21" ht="16.5" customHeight="1" x14ac:dyDescent="0.25">
      <c r="B216" s="17" t="s">
        <v>81</v>
      </c>
      <c r="C216" s="6">
        <v>60</v>
      </c>
      <c r="D216" s="60">
        <v>0.67</v>
      </c>
      <c r="E216" s="60">
        <v>3.7</v>
      </c>
      <c r="F216" s="60">
        <v>2.8</v>
      </c>
      <c r="G216" s="60">
        <v>47.46</v>
      </c>
      <c r="H216" s="60">
        <v>12.1</v>
      </c>
      <c r="I216" s="7" t="s">
        <v>179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2:21" x14ac:dyDescent="0.25">
      <c r="B217" s="21" t="s">
        <v>180</v>
      </c>
      <c r="C217" s="6">
        <v>180</v>
      </c>
      <c r="D217" s="36">
        <v>0.19</v>
      </c>
      <c r="E217" s="36">
        <v>0.04</v>
      </c>
      <c r="F217" s="36">
        <v>16.21</v>
      </c>
      <c r="G217" s="36">
        <v>65.930000000000007</v>
      </c>
      <c r="H217" s="36">
        <v>15.12</v>
      </c>
      <c r="I217" s="7" t="s">
        <v>123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2:21" x14ac:dyDescent="0.25">
      <c r="B218" s="38" t="s">
        <v>247</v>
      </c>
      <c r="C218" s="6">
        <v>50</v>
      </c>
      <c r="D218" s="6">
        <v>3.06</v>
      </c>
      <c r="E218" s="6">
        <v>9.43</v>
      </c>
      <c r="F218" s="6">
        <v>18.28</v>
      </c>
      <c r="G218" s="6">
        <v>170</v>
      </c>
      <c r="H218" s="6">
        <v>0</v>
      </c>
      <c r="I218" s="7" t="s">
        <v>32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2:21" x14ac:dyDescent="0.25">
      <c r="B219" s="21" t="s">
        <v>33</v>
      </c>
      <c r="C219" s="6">
        <v>30</v>
      </c>
      <c r="D219" s="6">
        <v>1.84</v>
      </c>
      <c r="E219" s="6">
        <v>4.25</v>
      </c>
      <c r="F219" s="6">
        <v>10.96</v>
      </c>
      <c r="G219" s="6">
        <v>102</v>
      </c>
      <c r="H219" s="6">
        <v>0</v>
      </c>
      <c r="I219" s="7" t="s">
        <v>32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2:21" x14ac:dyDescent="0.25">
      <c r="B220" s="119" t="s">
        <v>34</v>
      </c>
      <c r="C220" s="120"/>
      <c r="D220" s="120"/>
      <c r="E220" s="120"/>
      <c r="F220" s="120"/>
      <c r="G220" s="120"/>
      <c r="H220" s="120"/>
      <c r="I220" s="121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2:21" x14ac:dyDescent="0.25">
      <c r="B221" s="21" t="s">
        <v>35</v>
      </c>
      <c r="C221" s="6">
        <v>180</v>
      </c>
      <c r="D221" s="6">
        <v>5.22</v>
      </c>
      <c r="E221" s="6">
        <v>4.5</v>
      </c>
      <c r="F221" s="6">
        <v>7.2</v>
      </c>
      <c r="G221" s="6">
        <v>95.4</v>
      </c>
      <c r="H221" s="6">
        <v>1.26</v>
      </c>
      <c r="I221" s="7" t="s">
        <v>36</v>
      </c>
      <c r="K221" s="13"/>
      <c r="L221" s="30"/>
      <c r="M221" s="26"/>
      <c r="N221" s="26"/>
      <c r="O221" s="26"/>
      <c r="P221" s="26"/>
      <c r="Q221" s="26"/>
      <c r="R221" s="26"/>
      <c r="S221" s="26"/>
      <c r="T221" s="13"/>
      <c r="U221" s="13"/>
    </row>
    <row r="222" spans="2:21" x14ac:dyDescent="0.25">
      <c r="B222" s="17" t="s">
        <v>181</v>
      </c>
      <c r="C222" s="47">
        <v>70</v>
      </c>
      <c r="D222" s="6">
        <v>3.96</v>
      </c>
      <c r="E222" s="6">
        <v>2.48</v>
      </c>
      <c r="F222" s="6">
        <v>33.299999999999997</v>
      </c>
      <c r="G222" s="6">
        <v>178.3</v>
      </c>
      <c r="H222" s="6"/>
      <c r="I222" s="7" t="s">
        <v>210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2:21" x14ac:dyDescent="0.25">
      <c r="B223" s="107" t="s">
        <v>39</v>
      </c>
      <c r="C223" s="110"/>
      <c r="D223" s="110"/>
      <c r="E223" s="110"/>
      <c r="F223" s="110"/>
      <c r="G223" s="110"/>
      <c r="H223" s="110"/>
      <c r="I223" s="111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2:21" x14ac:dyDescent="0.25">
      <c r="B224" s="22" t="s">
        <v>40</v>
      </c>
      <c r="C224" s="23">
        <v>250</v>
      </c>
      <c r="D224" s="23">
        <v>6.25</v>
      </c>
      <c r="E224" s="23">
        <v>8.48</v>
      </c>
      <c r="F224" s="23">
        <v>24.08</v>
      </c>
      <c r="G224" s="23">
        <v>210.53</v>
      </c>
      <c r="H224" s="23">
        <v>14.05</v>
      </c>
      <c r="I224" s="24" t="s">
        <v>41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2:21" x14ac:dyDescent="0.25">
      <c r="B225" s="49" t="s">
        <v>90</v>
      </c>
      <c r="C225" s="6">
        <v>180</v>
      </c>
      <c r="D225" s="19">
        <v>0.04</v>
      </c>
      <c r="E225" s="19">
        <v>0</v>
      </c>
      <c r="F225" s="19">
        <v>12.13</v>
      </c>
      <c r="G225" s="19">
        <v>47</v>
      </c>
      <c r="H225" s="19">
        <v>2</v>
      </c>
      <c r="I225" s="7" t="s">
        <v>91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2:21" x14ac:dyDescent="0.25">
      <c r="B226" s="94" t="s">
        <v>33</v>
      </c>
      <c r="C226" s="6">
        <v>30</v>
      </c>
      <c r="D226" s="6">
        <v>1.84</v>
      </c>
      <c r="E226" s="6">
        <v>4.25</v>
      </c>
      <c r="F226" s="6">
        <v>10.96</v>
      </c>
      <c r="G226" s="6">
        <v>102</v>
      </c>
      <c r="H226" s="6">
        <v>0</v>
      </c>
      <c r="I226" s="7" t="s">
        <v>32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2:21" x14ac:dyDescent="0.25">
      <c r="B227" s="32" t="s">
        <v>183</v>
      </c>
      <c r="C227" s="33"/>
      <c r="D227" s="34">
        <f t="shared" ref="D227:F227" si="0">SUM(D207:D226)</f>
        <v>48.510000000000005</v>
      </c>
      <c r="E227" s="34">
        <f t="shared" si="0"/>
        <v>74.52</v>
      </c>
      <c r="F227" s="34">
        <f t="shared" si="0"/>
        <v>255.42999999999998</v>
      </c>
      <c r="G227" s="34">
        <f>SUM(G207:G226)</f>
        <v>1936.96</v>
      </c>
      <c r="H227" s="34">
        <f>SUM(H207:H226)</f>
        <v>57.899999999999991</v>
      </c>
      <c r="I227" s="35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2:21" ht="19.5" x14ac:dyDescent="0.35">
      <c r="B228" s="122" t="s">
        <v>184</v>
      </c>
      <c r="C228" s="123"/>
      <c r="D228" s="123"/>
      <c r="E228" s="123"/>
      <c r="F228" s="123"/>
      <c r="G228" s="123"/>
      <c r="H228" s="123"/>
      <c r="I228" s="12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2:21" x14ac:dyDescent="0.25">
      <c r="B229" s="125" t="s">
        <v>3</v>
      </c>
      <c r="C229" s="127" t="s">
        <v>4</v>
      </c>
      <c r="D229" s="129" t="s">
        <v>5</v>
      </c>
      <c r="E229" s="129"/>
      <c r="F229" s="129"/>
      <c r="G229" s="130" t="s">
        <v>6</v>
      </c>
      <c r="H229" s="132" t="s">
        <v>7</v>
      </c>
      <c r="I229" s="134" t="s">
        <v>8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2:21" x14ac:dyDescent="0.25">
      <c r="B230" s="126"/>
      <c r="C230" s="128"/>
      <c r="D230" s="1" t="s">
        <v>9</v>
      </c>
      <c r="E230" s="1" t="s">
        <v>10</v>
      </c>
      <c r="F230" s="1" t="s">
        <v>11</v>
      </c>
      <c r="G230" s="131"/>
      <c r="H230" s="133"/>
      <c r="I230" s="135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2:21" x14ac:dyDescent="0.25">
      <c r="B231" s="104" t="s">
        <v>12</v>
      </c>
      <c r="C231" s="105"/>
      <c r="D231" s="105"/>
      <c r="E231" s="105"/>
      <c r="F231" s="105"/>
      <c r="G231" s="105"/>
      <c r="H231" s="105"/>
      <c r="I231" s="10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2:21" x14ac:dyDescent="0.25">
      <c r="B232" s="21" t="s">
        <v>185</v>
      </c>
      <c r="C232" s="6">
        <v>200</v>
      </c>
      <c r="D232" s="19">
        <v>6.21</v>
      </c>
      <c r="E232" s="19">
        <v>7.73</v>
      </c>
      <c r="F232" s="19">
        <v>27.71</v>
      </c>
      <c r="G232" s="19">
        <v>201</v>
      </c>
      <c r="H232" s="19">
        <v>1.95</v>
      </c>
      <c r="I232" s="7" t="s">
        <v>47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2:21" x14ac:dyDescent="0.25">
      <c r="B233" s="17" t="s">
        <v>186</v>
      </c>
      <c r="C233" s="6">
        <v>50</v>
      </c>
      <c r="D233" s="6">
        <v>6.68</v>
      </c>
      <c r="E233" s="6">
        <v>8.4499999999999993</v>
      </c>
      <c r="F233" s="6">
        <v>19.36</v>
      </c>
      <c r="G233" s="6">
        <v>180</v>
      </c>
      <c r="H233" s="6">
        <v>0.11</v>
      </c>
      <c r="I233" s="7" t="s">
        <v>16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2:21" x14ac:dyDescent="0.25">
      <c r="B234" s="92" t="s">
        <v>72</v>
      </c>
      <c r="C234" s="6">
        <v>180</v>
      </c>
      <c r="D234" s="3">
        <v>2.85</v>
      </c>
      <c r="E234" s="3">
        <v>2.41</v>
      </c>
      <c r="F234" s="3">
        <v>14.36</v>
      </c>
      <c r="G234" s="3">
        <v>91</v>
      </c>
      <c r="H234" s="6">
        <v>1.17</v>
      </c>
      <c r="I234" s="7" t="s">
        <v>73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2:21" x14ac:dyDescent="0.25">
      <c r="B235" s="107" t="s">
        <v>19</v>
      </c>
      <c r="C235" s="108"/>
      <c r="D235" s="108"/>
      <c r="E235" s="108"/>
      <c r="F235" s="108"/>
      <c r="G235" s="108"/>
      <c r="H235" s="108"/>
      <c r="I235" s="109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2:21" x14ac:dyDescent="0.25">
      <c r="B236" s="8" t="s">
        <v>187</v>
      </c>
      <c r="C236" s="12">
        <v>180</v>
      </c>
      <c r="D236" s="12">
        <v>0.9</v>
      </c>
      <c r="E236" s="12">
        <v>0</v>
      </c>
      <c r="F236" s="12">
        <v>18.18</v>
      </c>
      <c r="G236" s="12">
        <v>76</v>
      </c>
      <c r="H236" s="12">
        <v>3.6</v>
      </c>
      <c r="I236" s="10" t="s">
        <v>21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2:21" x14ac:dyDescent="0.25">
      <c r="B237" s="107" t="s">
        <v>22</v>
      </c>
      <c r="C237" s="110"/>
      <c r="D237" s="110"/>
      <c r="E237" s="110"/>
      <c r="F237" s="110"/>
      <c r="G237" s="110"/>
      <c r="H237" s="110"/>
      <c r="I237" s="111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2:21" x14ac:dyDescent="0.25">
      <c r="B238" s="64" t="s">
        <v>188</v>
      </c>
      <c r="C238" s="19">
        <v>200</v>
      </c>
      <c r="D238" s="19">
        <v>6.68</v>
      </c>
      <c r="E238" s="19">
        <v>4.5999999999999996</v>
      </c>
      <c r="F238" s="19">
        <v>16.2</v>
      </c>
      <c r="G238" s="19">
        <v>133.13999999999999</v>
      </c>
      <c r="H238" s="19">
        <v>4.76</v>
      </c>
      <c r="I238" s="72" t="s">
        <v>24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2:21" x14ac:dyDescent="0.25">
      <c r="B239" s="17" t="s">
        <v>117</v>
      </c>
      <c r="C239" s="6">
        <v>100</v>
      </c>
      <c r="D239" s="19">
        <v>3.2</v>
      </c>
      <c r="E239" s="19">
        <v>5.2</v>
      </c>
      <c r="F239" s="19">
        <v>22.88</v>
      </c>
      <c r="G239" s="19">
        <v>151.36000000000001</v>
      </c>
      <c r="H239" s="19">
        <v>21.75</v>
      </c>
      <c r="I239" s="7" t="s">
        <v>118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2:21" x14ac:dyDescent="0.25">
      <c r="B240" s="17" t="s">
        <v>189</v>
      </c>
      <c r="C240" s="18">
        <v>80</v>
      </c>
      <c r="D240" s="19">
        <v>5.86</v>
      </c>
      <c r="E240" s="61">
        <v>0.24</v>
      </c>
      <c r="F240" s="61">
        <v>2.5</v>
      </c>
      <c r="G240" s="61">
        <v>35.619999999999997</v>
      </c>
      <c r="H240" s="61">
        <v>0.81</v>
      </c>
      <c r="I240" s="20" t="s">
        <v>190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2:21" x14ac:dyDescent="0.25">
      <c r="B241" s="90" t="s">
        <v>211</v>
      </c>
      <c r="C241" s="6">
        <v>50</v>
      </c>
      <c r="D241" s="6">
        <v>2.34</v>
      </c>
      <c r="E241" s="6">
        <v>4.75</v>
      </c>
      <c r="F241" s="6">
        <v>3.56</v>
      </c>
      <c r="G241" s="6">
        <v>66.400000000000006</v>
      </c>
      <c r="H241" s="6">
        <v>4.0999999999999996</v>
      </c>
      <c r="I241" s="7" t="s">
        <v>192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2:21" x14ac:dyDescent="0.25">
      <c r="B242" s="21" t="s">
        <v>193</v>
      </c>
      <c r="C242" s="6">
        <v>200</v>
      </c>
      <c r="D242" s="61">
        <v>0.12</v>
      </c>
      <c r="E242" s="61">
        <v>0.1</v>
      </c>
      <c r="F242" s="61">
        <v>27.01</v>
      </c>
      <c r="G242" s="61">
        <v>109.4</v>
      </c>
      <c r="H242" s="61">
        <v>1.83</v>
      </c>
      <c r="I242" s="7" t="s">
        <v>194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2:21" x14ac:dyDescent="0.25">
      <c r="B243" s="38" t="s">
        <v>247</v>
      </c>
      <c r="C243" s="6">
        <v>50</v>
      </c>
      <c r="D243" s="6">
        <v>3.06</v>
      </c>
      <c r="E243" s="6">
        <v>9.43</v>
      </c>
      <c r="F243" s="6">
        <v>18.28</v>
      </c>
      <c r="G243" s="6">
        <v>170</v>
      </c>
      <c r="H243" s="6">
        <v>0</v>
      </c>
      <c r="I243" s="7" t="s">
        <v>32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2:21" x14ac:dyDescent="0.25">
      <c r="B244" s="21" t="s">
        <v>33</v>
      </c>
      <c r="C244" s="6">
        <v>30</v>
      </c>
      <c r="D244" s="6">
        <v>1.84</v>
      </c>
      <c r="E244" s="6">
        <v>4.25</v>
      </c>
      <c r="F244" s="6">
        <v>10.96</v>
      </c>
      <c r="G244" s="6">
        <v>102</v>
      </c>
      <c r="H244" s="6">
        <v>0</v>
      </c>
      <c r="I244" s="7" t="s">
        <v>32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2:21" x14ac:dyDescent="0.25">
      <c r="B245" s="119" t="s">
        <v>34</v>
      </c>
      <c r="C245" s="120"/>
      <c r="D245" s="120"/>
      <c r="E245" s="120"/>
      <c r="F245" s="120"/>
      <c r="G245" s="120"/>
      <c r="H245" s="120"/>
      <c r="I245" s="121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2:21" x14ac:dyDescent="0.25">
      <c r="B246" s="21" t="s">
        <v>195</v>
      </c>
      <c r="C246" s="6">
        <v>180</v>
      </c>
      <c r="D246" s="6">
        <v>5.22</v>
      </c>
      <c r="E246" s="6">
        <v>4.5</v>
      </c>
      <c r="F246" s="6">
        <v>7.56</v>
      </c>
      <c r="G246" s="6">
        <v>97.2</v>
      </c>
      <c r="H246" s="6">
        <v>0.54</v>
      </c>
      <c r="I246" s="7" t="s">
        <v>36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2:21" x14ac:dyDescent="0.25">
      <c r="B247" s="21" t="s">
        <v>196</v>
      </c>
      <c r="C247" s="23">
        <v>70</v>
      </c>
      <c r="D247" s="6">
        <v>5.25</v>
      </c>
      <c r="E247" s="6">
        <v>6.86</v>
      </c>
      <c r="F247" s="6">
        <v>52.08</v>
      </c>
      <c r="G247" s="6">
        <v>291.89999999999998</v>
      </c>
      <c r="H247" s="6">
        <v>0</v>
      </c>
      <c r="I247" s="7" t="s">
        <v>127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2:21" x14ac:dyDescent="0.25">
      <c r="B248" s="107" t="s">
        <v>39</v>
      </c>
      <c r="C248" s="110"/>
      <c r="D248" s="110"/>
      <c r="E248" s="110"/>
      <c r="F248" s="110"/>
      <c r="G248" s="110"/>
      <c r="H248" s="110"/>
      <c r="I248" s="111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2:21" x14ac:dyDescent="0.25">
      <c r="B249" s="101" t="s">
        <v>197</v>
      </c>
      <c r="C249" s="73">
        <v>150</v>
      </c>
      <c r="D249" s="19">
        <v>30.93</v>
      </c>
      <c r="E249" s="19">
        <v>22.89</v>
      </c>
      <c r="F249" s="19">
        <v>36</v>
      </c>
      <c r="G249" s="19">
        <v>310.66000000000003</v>
      </c>
      <c r="H249" s="19">
        <v>251.55</v>
      </c>
      <c r="I249" s="74">
        <v>0.82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2:21" x14ac:dyDescent="0.25">
      <c r="B250" s="63" t="s">
        <v>129</v>
      </c>
      <c r="C250" s="27">
        <v>30</v>
      </c>
      <c r="D250" s="28">
        <v>0.7</v>
      </c>
      <c r="E250" s="28">
        <v>0.56000000000000005</v>
      </c>
      <c r="F250" s="28">
        <v>5.33</v>
      </c>
      <c r="G250" s="28">
        <v>27.8</v>
      </c>
      <c r="H250" s="28">
        <v>0</v>
      </c>
      <c r="I250" s="29" t="s">
        <v>68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2:21" x14ac:dyDescent="0.25">
      <c r="B251" s="63" t="s">
        <v>33</v>
      </c>
      <c r="C251" s="6">
        <v>30</v>
      </c>
      <c r="D251" s="6">
        <v>1.84</v>
      </c>
      <c r="E251" s="6">
        <v>4.25</v>
      </c>
      <c r="F251" s="6">
        <v>10.96</v>
      </c>
      <c r="G251" s="6">
        <v>102</v>
      </c>
      <c r="H251" s="6">
        <v>0</v>
      </c>
      <c r="I251" s="7" t="s">
        <v>32</v>
      </c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2:21" x14ac:dyDescent="0.25">
      <c r="B252" s="21" t="s">
        <v>72</v>
      </c>
      <c r="C252" s="6">
        <v>180</v>
      </c>
      <c r="D252" s="3">
        <v>2.85</v>
      </c>
      <c r="E252" s="3">
        <v>2.41</v>
      </c>
      <c r="F252" s="3">
        <v>14.36</v>
      </c>
      <c r="G252" s="3">
        <v>91</v>
      </c>
      <c r="H252" s="6">
        <v>1.17</v>
      </c>
      <c r="I252" s="7" t="s">
        <v>73</v>
      </c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2:21" x14ac:dyDescent="0.25">
      <c r="B253" s="32" t="s">
        <v>199</v>
      </c>
      <c r="C253" s="33"/>
      <c r="D253" s="34">
        <f>SUM(D232:D234,D236,D238:D244,D246:D247,D249:D252)</f>
        <v>86.53</v>
      </c>
      <c r="E253" s="34">
        <f>SUM(E232:E234,E236,E238:E244,E246:E247,E249:E252)</f>
        <v>88.63</v>
      </c>
      <c r="F253" s="34">
        <f>SUM(F232:F234,F236,F238:F244,F246:F247,F249:F252)</f>
        <v>307.28999999999996</v>
      </c>
      <c r="G253" s="34">
        <f>SUM(G249:G252,G246:G247,G238:G244,G236,G232:G234)</f>
        <v>2236.48</v>
      </c>
      <c r="H253" s="34">
        <f>SUM(H232:H234,H236,H238:H244,H246:H247,H249:H252)</f>
        <v>293.34000000000003</v>
      </c>
      <c r="I253" s="35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2:21" x14ac:dyDescent="0.25"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</sheetData>
  <mergeCells count="123">
    <mergeCell ref="G1:I1"/>
    <mergeCell ref="B2:I2"/>
    <mergeCell ref="B3:I3"/>
    <mergeCell ref="B4:I4"/>
    <mergeCell ref="B5:B6"/>
    <mergeCell ref="C5:C6"/>
    <mergeCell ref="D5:F5"/>
    <mergeCell ref="G5:G6"/>
    <mergeCell ref="H5:H6"/>
    <mergeCell ref="I5:I6"/>
    <mergeCell ref="B7:I7"/>
    <mergeCell ref="B11:I11"/>
    <mergeCell ref="B13:I13"/>
    <mergeCell ref="B21:I21"/>
    <mergeCell ref="B24:I24"/>
    <mergeCell ref="B29:I29"/>
    <mergeCell ref="B30:B31"/>
    <mergeCell ref="C30:C31"/>
    <mergeCell ref="D30:F30"/>
    <mergeCell ref="G30:G31"/>
    <mergeCell ref="H30:H31"/>
    <mergeCell ref="I30:I31"/>
    <mergeCell ref="B32:I32"/>
    <mergeCell ref="B36:I36"/>
    <mergeCell ref="B38:I38"/>
    <mergeCell ref="B45:I45"/>
    <mergeCell ref="B48:I48"/>
    <mergeCell ref="B54:I54"/>
    <mergeCell ref="B55:B56"/>
    <mergeCell ref="C55:C56"/>
    <mergeCell ref="D55:F55"/>
    <mergeCell ref="G55:G56"/>
    <mergeCell ref="H55:H56"/>
    <mergeCell ref="I55:I56"/>
    <mergeCell ref="B57:I57"/>
    <mergeCell ref="B61:I61"/>
    <mergeCell ref="B63:I63"/>
    <mergeCell ref="B70:I70"/>
    <mergeCell ref="B73:I73"/>
    <mergeCell ref="B78:I78"/>
    <mergeCell ref="B79:B80"/>
    <mergeCell ref="C79:C80"/>
    <mergeCell ref="D79:F79"/>
    <mergeCell ref="G79:G80"/>
    <mergeCell ref="H79:H80"/>
    <mergeCell ref="I79:I80"/>
    <mergeCell ref="B81:I81"/>
    <mergeCell ref="B85:I85"/>
    <mergeCell ref="B87:I87"/>
    <mergeCell ref="B95:I95"/>
    <mergeCell ref="B98:I98"/>
    <mergeCell ref="B103:I103"/>
    <mergeCell ref="B104:B105"/>
    <mergeCell ref="C104:C105"/>
    <mergeCell ref="D104:F104"/>
    <mergeCell ref="G104:G105"/>
    <mergeCell ref="H104:H105"/>
    <mergeCell ref="I104:I105"/>
    <mergeCell ref="B106:I106"/>
    <mergeCell ref="B110:I110"/>
    <mergeCell ref="B112:I112"/>
    <mergeCell ref="B120:I120"/>
    <mergeCell ref="B123:I123"/>
    <mergeCell ref="B129:I129"/>
    <mergeCell ref="B130:B131"/>
    <mergeCell ref="C130:C131"/>
    <mergeCell ref="D130:F130"/>
    <mergeCell ref="G130:G131"/>
    <mergeCell ref="H130:H131"/>
    <mergeCell ref="I130:I131"/>
    <mergeCell ref="B132:I132"/>
    <mergeCell ref="B136:I136"/>
    <mergeCell ref="B138:I138"/>
    <mergeCell ref="B145:I145"/>
    <mergeCell ref="B148:I148"/>
    <mergeCell ref="B154:I154"/>
    <mergeCell ref="B155:B156"/>
    <mergeCell ref="C155:C156"/>
    <mergeCell ref="D155:F155"/>
    <mergeCell ref="G155:G156"/>
    <mergeCell ref="H155:H156"/>
    <mergeCell ref="I155:I156"/>
    <mergeCell ref="B157:I157"/>
    <mergeCell ref="B161:I161"/>
    <mergeCell ref="B163:I163"/>
    <mergeCell ref="B170:I170"/>
    <mergeCell ref="B173:I173"/>
    <mergeCell ref="B178:I178"/>
    <mergeCell ref="B179:B180"/>
    <mergeCell ref="C179:C180"/>
    <mergeCell ref="D179:F179"/>
    <mergeCell ref="G179:G180"/>
    <mergeCell ref="H179:H180"/>
    <mergeCell ref="I179:I180"/>
    <mergeCell ref="B181:I181"/>
    <mergeCell ref="B185:I185"/>
    <mergeCell ref="B187:I187"/>
    <mergeCell ref="B195:I195"/>
    <mergeCell ref="B198:I198"/>
    <mergeCell ref="B203:I203"/>
    <mergeCell ref="B204:B205"/>
    <mergeCell ref="C204:C205"/>
    <mergeCell ref="D204:F204"/>
    <mergeCell ref="G204:G205"/>
    <mergeCell ref="H204:H205"/>
    <mergeCell ref="I204:I205"/>
    <mergeCell ref="B231:I231"/>
    <mergeCell ref="B235:I235"/>
    <mergeCell ref="B237:I237"/>
    <mergeCell ref="B245:I245"/>
    <mergeCell ref="B248:I248"/>
    <mergeCell ref="B206:I206"/>
    <mergeCell ref="B210:I210"/>
    <mergeCell ref="B212:I212"/>
    <mergeCell ref="B220:I220"/>
    <mergeCell ref="B223:I223"/>
    <mergeCell ref="B228:I228"/>
    <mergeCell ref="B229:B230"/>
    <mergeCell ref="C229:C230"/>
    <mergeCell ref="D229:F229"/>
    <mergeCell ref="G229:G230"/>
    <mergeCell ref="H229:H230"/>
    <mergeCell ref="I229:I2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0"/>
  <sheetViews>
    <sheetView workbookViewId="0">
      <selection activeCell="B2" sqref="B2:I2"/>
    </sheetView>
  </sheetViews>
  <sheetFormatPr defaultRowHeight="15" x14ac:dyDescent="0.25"/>
  <cols>
    <col min="1" max="1" width="9.140625" style="13"/>
    <col min="2" max="2" width="37.42578125" style="13" bestFit="1" customWidth="1"/>
    <col min="3" max="3" width="13.42578125" style="13" bestFit="1" customWidth="1"/>
    <col min="4" max="4" width="11.42578125" style="13" bestFit="1" customWidth="1"/>
    <col min="5" max="5" width="10.42578125" style="13" bestFit="1" customWidth="1"/>
    <col min="6" max="6" width="11.5703125" style="13" bestFit="1" customWidth="1"/>
    <col min="7" max="7" width="15.7109375" style="13" bestFit="1" customWidth="1"/>
    <col min="8" max="8" width="12.7109375" style="13" bestFit="1" customWidth="1"/>
    <col min="9" max="9" width="15.5703125" style="13" bestFit="1" customWidth="1"/>
    <col min="10" max="16384" width="9.140625" style="13"/>
  </cols>
  <sheetData>
    <row r="1" spans="2:20" ht="99" customHeight="1" x14ac:dyDescent="0.25">
      <c r="G1" s="150" t="s">
        <v>244</v>
      </c>
      <c r="H1" s="150"/>
      <c r="I1" s="150"/>
    </row>
    <row r="2" spans="2:20" ht="168.75" customHeight="1" x14ac:dyDescent="0.25">
      <c r="B2" s="151" t="s">
        <v>245</v>
      </c>
      <c r="C2" s="152"/>
      <c r="D2" s="152"/>
      <c r="E2" s="152"/>
      <c r="F2" s="152"/>
      <c r="G2" s="152"/>
      <c r="H2" s="152"/>
      <c r="I2" s="152"/>
    </row>
    <row r="3" spans="2:20" ht="223.5" customHeight="1" thickBot="1" x14ac:dyDescent="0.3">
      <c r="B3" s="153" t="s">
        <v>1</v>
      </c>
      <c r="C3" s="153"/>
      <c r="D3" s="153"/>
      <c r="E3" s="153"/>
      <c r="F3" s="153"/>
      <c r="G3" s="153"/>
      <c r="H3" s="153"/>
      <c r="I3" s="153"/>
    </row>
    <row r="4" spans="2:20" ht="19.5" x14ac:dyDescent="0.35">
      <c r="B4" s="154" t="s">
        <v>2</v>
      </c>
      <c r="C4" s="155"/>
      <c r="D4" s="155"/>
      <c r="E4" s="155"/>
      <c r="F4" s="155"/>
      <c r="G4" s="155"/>
      <c r="H4" s="155"/>
      <c r="I4" s="156"/>
    </row>
    <row r="5" spans="2:20" x14ac:dyDescent="0.25">
      <c r="B5" s="125" t="s">
        <v>3</v>
      </c>
      <c r="C5" s="127" t="s">
        <v>4</v>
      </c>
      <c r="D5" s="129" t="s">
        <v>5</v>
      </c>
      <c r="E5" s="129"/>
      <c r="F5" s="129"/>
      <c r="G5" s="130" t="s">
        <v>6</v>
      </c>
      <c r="H5" s="132" t="s">
        <v>7</v>
      </c>
      <c r="I5" s="134" t="s">
        <v>8</v>
      </c>
    </row>
    <row r="6" spans="2:20" x14ac:dyDescent="0.25">
      <c r="B6" s="126"/>
      <c r="C6" s="128"/>
      <c r="D6" s="88" t="s">
        <v>9</v>
      </c>
      <c r="E6" s="88" t="s">
        <v>10</v>
      </c>
      <c r="F6" s="88" t="s">
        <v>11</v>
      </c>
      <c r="G6" s="131"/>
      <c r="H6" s="133"/>
      <c r="I6" s="135"/>
    </row>
    <row r="7" spans="2:20" x14ac:dyDescent="0.25">
      <c r="B7" s="115" t="s">
        <v>12</v>
      </c>
      <c r="C7" s="148"/>
      <c r="D7" s="148"/>
      <c r="E7" s="148"/>
      <c r="F7" s="148"/>
      <c r="G7" s="148"/>
      <c r="H7" s="148"/>
      <c r="I7" s="149"/>
    </row>
    <row r="8" spans="2:20" x14ac:dyDescent="0.25">
      <c r="B8" s="8" t="s">
        <v>17</v>
      </c>
      <c r="C8" s="9">
        <v>180</v>
      </c>
      <c r="D8" s="9">
        <v>0.06</v>
      </c>
      <c r="E8" s="9">
        <v>0.02</v>
      </c>
      <c r="F8" s="9">
        <v>9.4600000000000009</v>
      </c>
      <c r="G8" s="9">
        <v>37.89</v>
      </c>
      <c r="H8" s="9">
        <v>0.03</v>
      </c>
      <c r="I8" s="10" t="s">
        <v>18</v>
      </c>
    </row>
    <row r="9" spans="2:20" x14ac:dyDescent="0.25">
      <c r="B9" s="17" t="s">
        <v>132</v>
      </c>
      <c r="C9" s="18">
        <v>200</v>
      </c>
      <c r="D9" s="19">
        <v>10.06</v>
      </c>
      <c r="E9" s="19">
        <v>11.34</v>
      </c>
      <c r="F9" s="19">
        <v>41.26</v>
      </c>
      <c r="G9" s="19">
        <v>307</v>
      </c>
      <c r="H9" s="19">
        <v>1.22</v>
      </c>
      <c r="I9" s="20" t="s">
        <v>114</v>
      </c>
    </row>
    <row r="10" spans="2:20" x14ac:dyDescent="0.25">
      <c r="B10" s="8" t="s">
        <v>74</v>
      </c>
      <c r="C10" s="6">
        <v>20</v>
      </c>
      <c r="D10" s="36">
        <v>1.54</v>
      </c>
      <c r="E10" s="36">
        <v>3.46</v>
      </c>
      <c r="F10" s="36">
        <v>9.75</v>
      </c>
      <c r="G10" s="36">
        <v>78</v>
      </c>
      <c r="H10" s="36">
        <v>0</v>
      </c>
      <c r="I10" s="7" t="s">
        <v>75</v>
      </c>
    </row>
    <row r="11" spans="2:20" x14ac:dyDescent="0.25">
      <c r="B11" s="115" t="s">
        <v>19</v>
      </c>
      <c r="C11" s="140"/>
      <c r="D11" s="140"/>
      <c r="E11" s="140"/>
      <c r="F11" s="140"/>
      <c r="G11" s="140"/>
      <c r="H11" s="140"/>
      <c r="I11" s="141"/>
    </row>
    <row r="12" spans="2:20" ht="15.75" customHeight="1" x14ac:dyDescent="0.25">
      <c r="B12" s="21" t="s">
        <v>20</v>
      </c>
      <c r="C12" s="12">
        <v>180</v>
      </c>
      <c r="D12" s="12">
        <v>0.9</v>
      </c>
      <c r="E12" s="12">
        <v>0</v>
      </c>
      <c r="F12" s="12">
        <v>18.18</v>
      </c>
      <c r="G12" s="12">
        <v>76</v>
      </c>
      <c r="H12" s="12">
        <v>3.6</v>
      </c>
      <c r="I12" s="10" t="s">
        <v>21</v>
      </c>
      <c r="M12" s="14"/>
      <c r="N12" s="15"/>
      <c r="O12" s="15"/>
      <c r="P12" s="15"/>
      <c r="Q12" s="15"/>
      <c r="R12" s="15"/>
      <c r="S12" s="15"/>
      <c r="T12" s="15"/>
    </row>
    <row r="13" spans="2:20" x14ac:dyDescent="0.25">
      <c r="B13" s="104" t="s">
        <v>22</v>
      </c>
      <c r="C13" s="117"/>
      <c r="D13" s="117"/>
      <c r="E13" s="117"/>
      <c r="F13" s="117"/>
      <c r="G13" s="117"/>
      <c r="H13" s="117"/>
      <c r="I13" s="139"/>
    </row>
    <row r="14" spans="2:20" s="16" customFormat="1" x14ac:dyDescent="0.25">
      <c r="B14" s="64" t="s">
        <v>188</v>
      </c>
      <c r="C14" s="19">
        <v>200</v>
      </c>
      <c r="D14" s="19">
        <v>6.68</v>
      </c>
      <c r="E14" s="19">
        <v>4.5999999999999996</v>
      </c>
      <c r="F14" s="19">
        <v>16.2</v>
      </c>
      <c r="G14" s="19">
        <v>133.13999999999999</v>
      </c>
      <c r="H14" s="19">
        <v>4.76</v>
      </c>
      <c r="I14" s="72" t="s">
        <v>24</v>
      </c>
    </row>
    <row r="15" spans="2:20" x14ac:dyDescent="0.25">
      <c r="B15" s="90" t="s">
        <v>212</v>
      </c>
      <c r="C15" s="6">
        <v>150</v>
      </c>
      <c r="D15" s="19">
        <v>7.14</v>
      </c>
      <c r="E15" s="19">
        <v>9.2799999999999994</v>
      </c>
      <c r="F15" s="19">
        <v>5.18</v>
      </c>
      <c r="G15" s="19">
        <v>226</v>
      </c>
      <c r="H15" s="19">
        <v>29</v>
      </c>
      <c r="I15" s="7" t="s">
        <v>228</v>
      </c>
    </row>
    <row r="16" spans="2:20" x14ac:dyDescent="0.25">
      <c r="B16" s="21" t="s">
        <v>29</v>
      </c>
      <c r="C16" s="6">
        <v>150</v>
      </c>
      <c r="D16" s="19">
        <v>0.23</v>
      </c>
      <c r="E16" s="19">
        <v>0.01</v>
      </c>
      <c r="F16" s="19">
        <v>18.28</v>
      </c>
      <c r="G16" s="19">
        <v>72.569999999999993</v>
      </c>
      <c r="H16" s="19">
        <v>0.21</v>
      </c>
      <c r="I16" s="7" t="s">
        <v>30</v>
      </c>
    </row>
    <row r="17" spans="2:20" x14ac:dyDescent="0.25">
      <c r="B17" s="38" t="s">
        <v>31</v>
      </c>
      <c r="C17" s="6">
        <v>50</v>
      </c>
      <c r="D17" s="6">
        <v>3.06</v>
      </c>
      <c r="E17" s="6">
        <v>9.43</v>
      </c>
      <c r="F17" s="6">
        <v>18.28</v>
      </c>
      <c r="G17" s="6">
        <v>170</v>
      </c>
      <c r="H17" s="6">
        <v>0</v>
      </c>
      <c r="I17" s="7" t="s">
        <v>32</v>
      </c>
    </row>
    <row r="18" spans="2:20" x14ac:dyDescent="0.25">
      <c r="B18" s="21" t="s">
        <v>33</v>
      </c>
      <c r="C18" s="6">
        <v>30</v>
      </c>
      <c r="D18" s="6">
        <v>1.84</v>
      </c>
      <c r="E18" s="6">
        <v>4.25</v>
      </c>
      <c r="F18" s="6">
        <v>10.96</v>
      </c>
      <c r="G18" s="6">
        <v>102</v>
      </c>
      <c r="H18" s="6">
        <v>0</v>
      </c>
      <c r="I18" s="7" t="s">
        <v>32</v>
      </c>
    </row>
    <row r="19" spans="2:20" x14ac:dyDescent="0.25">
      <c r="B19" s="145" t="s">
        <v>34</v>
      </c>
      <c r="C19" s="146"/>
      <c r="D19" s="146"/>
      <c r="E19" s="146"/>
      <c r="F19" s="146"/>
      <c r="G19" s="146"/>
      <c r="H19" s="146"/>
      <c r="I19" s="147"/>
    </row>
    <row r="20" spans="2:20" x14ac:dyDescent="0.25">
      <c r="B20" s="21" t="s">
        <v>60</v>
      </c>
      <c r="C20" s="6">
        <v>180</v>
      </c>
      <c r="D20" s="6">
        <v>5.48</v>
      </c>
      <c r="E20" s="6">
        <v>4.88</v>
      </c>
      <c r="F20" s="6">
        <v>9.07</v>
      </c>
      <c r="G20" s="6">
        <v>102</v>
      </c>
      <c r="H20" s="6">
        <v>2.46</v>
      </c>
      <c r="I20" s="7" t="s">
        <v>61</v>
      </c>
    </row>
    <row r="21" spans="2:20" x14ac:dyDescent="0.25">
      <c r="B21" s="91" t="s">
        <v>213</v>
      </c>
      <c r="C21" s="6">
        <v>80</v>
      </c>
      <c r="D21" s="19">
        <v>5.41</v>
      </c>
      <c r="E21" s="19">
        <v>11.16</v>
      </c>
      <c r="F21" s="19">
        <v>41.7</v>
      </c>
      <c r="G21" s="19">
        <v>289</v>
      </c>
      <c r="H21" s="19"/>
      <c r="I21" s="7" t="s">
        <v>233</v>
      </c>
    </row>
    <row r="22" spans="2:20" x14ac:dyDescent="0.25">
      <c r="B22" s="145" t="s">
        <v>39</v>
      </c>
      <c r="C22" s="146"/>
      <c r="D22" s="146"/>
      <c r="E22" s="146"/>
      <c r="F22" s="146"/>
      <c r="G22" s="146"/>
      <c r="H22" s="146"/>
      <c r="I22" s="147"/>
    </row>
    <row r="23" spans="2:20" ht="15" customHeight="1" x14ac:dyDescent="0.25">
      <c r="B23" s="5" t="s">
        <v>48</v>
      </c>
      <c r="C23" s="6">
        <v>180</v>
      </c>
      <c r="D23" s="6">
        <v>3.67</v>
      </c>
      <c r="E23" s="6">
        <v>3.19</v>
      </c>
      <c r="F23" s="6">
        <v>15.82</v>
      </c>
      <c r="G23" s="6">
        <v>107</v>
      </c>
      <c r="H23" s="6">
        <v>1.43</v>
      </c>
      <c r="I23" s="7" t="s">
        <v>49</v>
      </c>
      <c r="M23" s="25"/>
      <c r="N23" s="26"/>
      <c r="O23" s="26"/>
      <c r="P23" s="26"/>
      <c r="Q23" s="26"/>
      <c r="R23" s="26"/>
      <c r="S23" s="26"/>
      <c r="T23" s="26"/>
    </row>
    <row r="24" spans="2:20" x14ac:dyDescent="0.25">
      <c r="B24" s="8" t="s">
        <v>214</v>
      </c>
      <c r="C24" s="27">
        <v>250</v>
      </c>
      <c r="D24" s="28">
        <v>7.14</v>
      </c>
      <c r="E24" s="28">
        <v>6.57</v>
      </c>
      <c r="F24" s="28">
        <v>21.56</v>
      </c>
      <c r="G24" s="28">
        <v>178.92</v>
      </c>
      <c r="H24" s="28">
        <v>1.1399999999999999</v>
      </c>
      <c r="I24" s="29" t="s">
        <v>229</v>
      </c>
    </row>
    <row r="25" spans="2:20" ht="18" customHeight="1" thickBot="1" x14ac:dyDescent="0.3">
      <c r="B25" s="89" t="s">
        <v>33</v>
      </c>
      <c r="C25" s="6">
        <v>30</v>
      </c>
      <c r="D25" s="6">
        <v>1.84</v>
      </c>
      <c r="E25" s="6">
        <v>4.25</v>
      </c>
      <c r="F25" s="6">
        <v>10.96</v>
      </c>
      <c r="G25" s="6">
        <v>102</v>
      </c>
      <c r="H25" s="6">
        <v>0</v>
      </c>
      <c r="I25" s="7" t="s">
        <v>32</v>
      </c>
      <c r="M25" s="30"/>
      <c r="N25" s="26"/>
      <c r="O25" s="31"/>
      <c r="P25" s="31"/>
      <c r="Q25" s="31"/>
      <c r="R25" s="31"/>
      <c r="S25" s="26"/>
      <c r="T25" s="26"/>
    </row>
    <row r="26" spans="2:20" ht="15.75" thickBot="1" x14ac:dyDescent="0.3">
      <c r="B26" s="32" t="s">
        <v>44</v>
      </c>
      <c r="C26" s="33"/>
      <c r="D26" s="34">
        <f>SUM(D8:D10,D14:D18,D20:D21,D23:D25,D12)</f>
        <v>55.050000000000004</v>
      </c>
      <c r="E26" s="34">
        <f>SUM(E8:E10,E14:E18,E20:E21,E23:E25,E12)</f>
        <v>72.44</v>
      </c>
      <c r="F26" s="34">
        <f>SUM(F8:F10,F14:F18,F20:F21,F23:F25,F12)</f>
        <v>246.66</v>
      </c>
      <c r="G26" s="34">
        <f>SUM(G8:G10,G14:G18,G20:G21,G23:G25,G12)</f>
        <v>1981.52</v>
      </c>
      <c r="H26" s="34">
        <f>SUM(H8:H10,H14:H18,H20:H21,H23:H25,H12)</f>
        <v>43.85</v>
      </c>
      <c r="I26" s="35"/>
    </row>
    <row r="27" spans="2:20" ht="20.25" thickBot="1" x14ac:dyDescent="0.4">
      <c r="B27" s="122" t="s">
        <v>45</v>
      </c>
      <c r="C27" s="123"/>
      <c r="D27" s="123"/>
      <c r="E27" s="123"/>
      <c r="F27" s="123"/>
      <c r="G27" s="123"/>
      <c r="H27" s="123"/>
      <c r="I27" s="124"/>
    </row>
    <row r="28" spans="2:20" x14ac:dyDescent="0.25">
      <c r="B28" s="125" t="s">
        <v>3</v>
      </c>
      <c r="C28" s="127" t="s">
        <v>4</v>
      </c>
      <c r="D28" s="129" t="s">
        <v>5</v>
      </c>
      <c r="E28" s="129"/>
      <c r="F28" s="129"/>
      <c r="G28" s="130" t="s">
        <v>6</v>
      </c>
      <c r="H28" s="132" t="s">
        <v>7</v>
      </c>
      <c r="I28" s="134" t="s">
        <v>8</v>
      </c>
    </row>
    <row r="29" spans="2:20" x14ac:dyDescent="0.25">
      <c r="B29" s="126"/>
      <c r="C29" s="128"/>
      <c r="D29" s="88" t="s">
        <v>9</v>
      </c>
      <c r="E29" s="88" t="s">
        <v>10</v>
      </c>
      <c r="F29" s="88" t="s">
        <v>11</v>
      </c>
      <c r="G29" s="131"/>
      <c r="H29" s="133"/>
      <c r="I29" s="135"/>
    </row>
    <row r="30" spans="2:20" ht="16.5" customHeight="1" x14ac:dyDescent="0.25">
      <c r="B30" s="104" t="s">
        <v>12</v>
      </c>
      <c r="C30" s="105"/>
      <c r="D30" s="105"/>
      <c r="E30" s="105"/>
      <c r="F30" s="105"/>
      <c r="G30" s="105"/>
      <c r="H30" s="105"/>
      <c r="I30" s="106"/>
    </row>
    <row r="31" spans="2:20" x14ac:dyDescent="0.25">
      <c r="B31" s="17" t="s">
        <v>72</v>
      </c>
      <c r="C31" s="6">
        <v>180</v>
      </c>
      <c r="D31" s="3">
        <v>2.85</v>
      </c>
      <c r="E31" s="3">
        <v>2.41</v>
      </c>
      <c r="F31" s="3">
        <v>14.36</v>
      </c>
      <c r="G31" s="3">
        <v>91</v>
      </c>
      <c r="H31" s="6">
        <v>1.17</v>
      </c>
      <c r="I31" s="7" t="s">
        <v>73</v>
      </c>
    </row>
    <row r="32" spans="2:20" x14ac:dyDescent="0.25">
      <c r="B32" s="17" t="s">
        <v>146</v>
      </c>
      <c r="C32" s="6">
        <v>200</v>
      </c>
      <c r="D32" s="6">
        <v>7.44</v>
      </c>
      <c r="E32" s="6">
        <v>4.6500000000000004</v>
      </c>
      <c r="F32" s="6">
        <v>32.47</v>
      </c>
      <c r="G32" s="6">
        <v>201.5</v>
      </c>
      <c r="H32" s="6">
        <v>0.28000000000000003</v>
      </c>
      <c r="I32" s="7" t="s">
        <v>147</v>
      </c>
    </row>
    <row r="33" spans="2:19" x14ac:dyDescent="0.25">
      <c r="B33" s="8" t="s">
        <v>15</v>
      </c>
      <c r="C33" s="6">
        <v>50</v>
      </c>
      <c r="D33" s="6">
        <v>6.68</v>
      </c>
      <c r="E33" s="6">
        <v>8.4499999999999993</v>
      </c>
      <c r="F33" s="6">
        <v>19.36</v>
      </c>
      <c r="G33" s="6">
        <v>180</v>
      </c>
      <c r="H33" s="6">
        <v>0.11</v>
      </c>
      <c r="I33" s="7" t="s">
        <v>16</v>
      </c>
    </row>
    <row r="34" spans="2:19" x14ac:dyDescent="0.25">
      <c r="B34" s="115" t="s">
        <v>19</v>
      </c>
      <c r="C34" s="140"/>
      <c r="D34" s="140"/>
      <c r="E34" s="140"/>
      <c r="F34" s="140"/>
      <c r="G34" s="140"/>
      <c r="H34" s="140"/>
      <c r="I34" s="141"/>
    </row>
    <row r="35" spans="2:19" ht="19.5" customHeight="1" x14ac:dyDescent="0.25">
      <c r="B35" s="8" t="s">
        <v>164</v>
      </c>
      <c r="C35" s="12">
        <v>100</v>
      </c>
      <c r="D35" s="12">
        <v>0.4</v>
      </c>
      <c r="E35" s="12">
        <v>0.4</v>
      </c>
      <c r="F35" s="12">
        <v>9.8000000000000007</v>
      </c>
      <c r="G35" s="12">
        <v>44</v>
      </c>
      <c r="H35" s="12">
        <v>10</v>
      </c>
      <c r="I35" s="10" t="s">
        <v>53</v>
      </c>
      <c r="L35" s="25"/>
      <c r="M35" s="37"/>
      <c r="N35" s="15"/>
      <c r="O35" s="15"/>
      <c r="P35" s="15"/>
      <c r="Q35" s="15"/>
      <c r="R35" s="15"/>
      <c r="S35" s="37"/>
    </row>
    <row r="36" spans="2:19" x14ac:dyDescent="0.25">
      <c r="B36" s="142" t="s">
        <v>22</v>
      </c>
      <c r="C36" s="143"/>
      <c r="D36" s="143"/>
      <c r="E36" s="143"/>
      <c r="F36" s="143"/>
      <c r="G36" s="143"/>
      <c r="H36" s="143"/>
      <c r="I36" s="144"/>
    </row>
    <row r="37" spans="2:19" s="16" customFormat="1" x14ac:dyDescent="0.25">
      <c r="B37" s="64" t="s">
        <v>134</v>
      </c>
      <c r="C37" s="41">
        <v>200</v>
      </c>
      <c r="D37" s="41">
        <v>4.7</v>
      </c>
      <c r="E37" s="41">
        <v>5.66</v>
      </c>
      <c r="F37" s="41">
        <v>10.119999999999999</v>
      </c>
      <c r="G37" s="41">
        <v>110.36</v>
      </c>
      <c r="H37" s="41">
        <v>6.76</v>
      </c>
      <c r="I37" s="65" t="s">
        <v>24</v>
      </c>
    </row>
    <row r="38" spans="2:19" x14ac:dyDescent="0.25">
      <c r="B38" s="17" t="s">
        <v>176</v>
      </c>
      <c r="C38" s="6">
        <v>100</v>
      </c>
      <c r="D38" s="19">
        <v>2.97</v>
      </c>
      <c r="E38" s="19">
        <v>2.9</v>
      </c>
      <c r="F38" s="19">
        <v>21.14</v>
      </c>
      <c r="G38" s="19">
        <v>122.4</v>
      </c>
      <c r="H38" s="19">
        <v>0</v>
      </c>
      <c r="I38" s="7" t="s">
        <v>100</v>
      </c>
    </row>
    <row r="39" spans="2:19" x14ac:dyDescent="0.25">
      <c r="B39" s="90" t="s">
        <v>238</v>
      </c>
      <c r="C39" s="6">
        <v>60</v>
      </c>
      <c r="D39" s="19">
        <v>11.5</v>
      </c>
      <c r="E39" s="19">
        <v>2.6</v>
      </c>
      <c r="F39" s="19">
        <v>8.1</v>
      </c>
      <c r="G39" s="19">
        <v>101.1</v>
      </c>
      <c r="H39" s="19">
        <v>0.38</v>
      </c>
      <c r="I39" s="7" t="s">
        <v>215</v>
      </c>
    </row>
    <row r="40" spans="2:19" x14ac:dyDescent="0.25">
      <c r="B40" s="17" t="s">
        <v>81</v>
      </c>
      <c r="C40" s="6">
        <v>60</v>
      </c>
      <c r="D40" s="6">
        <v>0.68</v>
      </c>
      <c r="E40" s="6">
        <v>3.71</v>
      </c>
      <c r="F40" s="6">
        <v>2.83</v>
      </c>
      <c r="G40" s="6">
        <v>47.46</v>
      </c>
      <c r="H40" s="6">
        <v>12.25</v>
      </c>
      <c r="I40" s="7" t="s">
        <v>82</v>
      </c>
    </row>
    <row r="41" spans="2:19" x14ac:dyDescent="0.25">
      <c r="B41" s="21" t="s">
        <v>193</v>
      </c>
      <c r="C41" s="6">
        <v>200</v>
      </c>
      <c r="D41" s="61">
        <v>0.12</v>
      </c>
      <c r="E41" s="61">
        <v>0.1</v>
      </c>
      <c r="F41" s="61">
        <v>27.01</v>
      </c>
      <c r="G41" s="61">
        <v>109.4</v>
      </c>
      <c r="H41" s="61">
        <v>1.83</v>
      </c>
      <c r="I41" s="7" t="s">
        <v>194</v>
      </c>
    </row>
    <row r="42" spans="2:19" x14ac:dyDescent="0.25">
      <c r="B42" s="38" t="s">
        <v>31</v>
      </c>
      <c r="C42" s="6">
        <v>50</v>
      </c>
      <c r="D42" s="6">
        <v>3.06</v>
      </c>
      <c r="E42" s="6">
        <v>9.43</v>
      </c>
      <c r="F42" s="6">
        <v>18.28</v>
      </c>
      <c r="G42" s="6">
        <v>170</v>
      </c>
      <c r="H42" s="6">
        <v>0</v>
      </c>
      <c r="I42" s="7" t="s">
        <v>32</v>
      </c>
    </row>
    <row r="43" spans="2:19" x14ac:dyDescent="0.25">
      <c r="B43" s="21" t="s">
        <v>33</v>
      </c>
      <c r="C43" s="6">
        <v>30</v>
      </c>
      <c r="D43" s="6">
        <v>1.84</v>
      </c>
      <c r="E43" s="6">
        <v>4.25</v>
      </c>
      <c r="F43" s="6">
        <v>10.96</v>
      </c>
      <c r="G43" s="6">
        <v>102</v>
      </c>
      <c r="H43" s="6">
        <v>0</v>
      </c>
      <c r="I43" s="7" t="s">
        <v>32</v>
      </c>
    </row>
    <row r="44" spans="2:19" x14ac:dyDescent="0.25">
      <c r="B44" s="145" t="s">
        <v>34</v>
      </c>
      <c r="C44" s="146"/>
      <c r="D44" s="146"/>
      <c r="E44" s="146"/>
      <c r="F44" s="146"/>
      <c r="G44" s="146"/>
      <c r="H44" s="146"/>
      <c r="I44" s="147"/>
    </row>
    <row r="45" spans="2:19" x14ac:dyDescent="0.25">
      <c r="B45" s="21" t="s">
        <v>35</v>
      </c>
      <c r="C45" s="6">
        <v>180</v>
      </c>
      <c r="D45" s="6">
        <v>5.22</v>
      </c>
      <c r="E45" s="6">
        <v>4.5</v>
      </c>
      <c r="F45" s="6">
        <v>7.2</v>
      </c>
      <c r="G45" s="6">
        <v>95.4</v>
      </c>
      <c r="H45" s="6">
        <v>1.26</v>
      </c>
      <c r="I45" s="7" t="s">
        <v>36</v>
      </c>
    </row>
    <row r="46" spans="2:19" x14ac:dyDescent="0.25">
      <c r="B46" s="17" t="s">
        <v>126</v>
      </c>
      <c r="C46" s="23">
        <v>70</v>
      </c>
      <c r="D46" s="6">
        <v>5.25</v>
      </c>
      <c r="E46" s="6">
        <v>6.86</v>
      </c>
      <c r="F46" s="6">
        <v>52.08</v>
      </c>
      <c r="G46" s="6">
        <v>291.89999999999998</v>
      </c>
      <c r="H46" s="6">
        <v>0</v>
      </c>
      <c r="I46" s="7" t="s">
        <v>127</v>
      </c>
    </row>
    <row r="47" spans="2:19" x14ac:dyDescent="0.25">
      <c r="B47" s="142" t="s">
        <v>39</v>
      </c>
      <c r="C47" s="143"/>
      <c r="D47" s="143"/>
      <c r="E47" s="143"/>
      <c r="F47" s="143"/>
      <c r="G47" s="143"/>
      <c r="H47" s="143"/>
      <c r="I47" s="144"/>
    </row>
    <row r="48" spans="2:19" x14ac:dyDescent="0.25">
      <c r="B48" s="17" t="s">
        <v>158</v>
      </c>
      <c r="C48" s="6">
        <v>120</v>
      </c>
      <c r="D48" s="6">
        <v>11.4</v>
      </c>
      <c r="E48" s="6">
        <v>16.5</v>
      </c>
      <c r="F48" s="6">
        <v>56.5</v>
      </c>
      <c r="G48" s="6">
        <v>408</v>
      </c>
      <c r="H48" s="6">
        <v>0.2</v>
      </c>
      <c r="I48" s="7" t="s">
        <v>159</v>
      </c>
    </row>
    <row r="49" spans="2:20" x14ac:dyDescent="0.25">
      <c r="B49" s="39" t="s">
        <v>65</v>
      </c>
      <c r="C49" s="6">
        <v>180</v>
      </c>
      <c r="D49" s="3">
        <v>2.67</v>
      </c>
      <c r="E49" s="3">
        <v>2.34</v>
      </c>
      <c r="F49" s="3">
        <v>14.31</v>
      </c>
      <c r="G49" s="3">
        <v>89</v>
      </c>
      <c r="H49" s="6">
        <v>1.2</v>
      </c>
      <c r="I49" s="7" t="s">
        <v>66</v>
      </c>
    </row>
    <row r="50" spans="2:20" x14ac:dyDescent="0.25">
      <c r="B50" s="89" t="s">
        <v>33</v>
      </c>
      <c r="C50" s="6">
        <v>30</v>
      </c>
      <c r="D50" s="6">
        <v>1.84</v>
      </c>
      <c r="E50" s="6">
        <v>4.25</v>
      </c>
      <c r="F50" s="6">
        <v>10.96</v>
      </c>
      <c r="G50" s="6">
        <v>102</v>
      </c>
      <c r="H50" s="6">
        <v>0</v>
      </c>
      <c r="I50" s="7" t="s">
        <v>32</v>
      </c>
    </row>
    <row r="51" spans="2:20" ht="15.75" thickBot="1" x14ac:dyDescent="0.3">
      <c r="B51" s="39"/>
      <c r="C51" s="27"/>
      <c r="D51" s="28"/>
      <c r="E51" s="28"/>
      <c r="F51" s="28"/>
      <c r="G51" s="28"/>
      <c r="H51" s="28"/>
      <c r="I51" s="29"/>
    </row>
    <row r="52" spans="2:20" ht="15.75" thickBot="1" x14ac:dyDescent="0.3">
      <c r="B52" s="32" t="s">
        <v>69</v>
      </c>
      <c r="C52" s="33"/>
      <c r="D52" s="34">
        <f>SUM(D31:D33,D35,D37:D43,D45:D46,D48:D51)</f>
        <v>68.62</v>
      </c>
      <c r="E52" s="34">
        <f>SUM(E31:E33,E35,E37:E43,E45:E46,E48:E51)</f>
        <v>79.010000000000005</v>
      </c>
      <c r="F52" s="34">
        <f>SUM(F31:F33,F35,F37:F43,F45:F46,F48:F51)</f>
        <v>315.47999999999996</v>
      </c>
      <c r="G52" s="34">
        <f>SUM(G31:G33,G35,G37:G43,G45:G46,G48:G51)</f>
        <v>2265.52</v>
      </c>
      <c r="H52" s="34">
        <f>SUM(H31:H33,H35,H37:H43,H45:H46,H48:H51)</f>
        <v>35.440000000000005</v>
      </c>
      <c r="I52" s="35"/>
    </row>
    <row r="53" spans="2:20" ht="20.25" thickBot="1" x14ac:dyDescent="0.4">
      <c r="B53" s="122" t="s">
        <v>70</v>
      </c>
      <c r="C53" s="123"/>
      <c r="D53" s="123"/>
      <c r="E53" s="123"/>
      <c r="F53" s="123"/>
      <c r="G53" s="123"/>
      <c r="H53" s="123"/>
      <c r="I53" s="124"/>
    </row>
    <row r="54" spans="2:20" x14ac:dyDescent="0.25">
      <c r="B54" s="125" t="s">
        <v>3</v>
      </c>
      <c r="C54" s="127" t="s">
        <v>4</v>
      </c>
      <c r="D54" s="129" t="s">
        <v>5</v>
      </c>
      <c r="E54" s="129"/>
      <c r="F54" s="129"/>
      <c r="G54" s="130" t="s">
        <v>6</v>
      </c>
      <c r="H54" s="132" t="s">
        <v>7</v>
      </c>
      <c r="I54" s="134" t="s">
        <v>8</v>
      </c>
    </row>
    <row r="55" spans="2:20" x14ac:dyDescent="0.25">
      <c r="B55" s="126"/>
      <c r="C55" s="128"/>
      <c r="D55" s="88" t="s">
        <v>9</v>
      </c>
      <c r="E55" s="88" t="s">
        <v>10</v>
      </c>
      <c r="F55" s="88" t="s">
        <v>11</v>
      </c>
      <c r="G55" s="131"/>
      <c r="H55" s="133"/>
      <c r="I55" s="135"/>
    </row>
    <row r="56" spans="2:20" x14ac:dyDescent="0.25">
      <c r="B56" s="104" t="s">
        <v>12</v>
      </c>
      <c r="C56" s="105"/>
      <c r="D56" s="105"/>
      <c r="E56" s="105"/>
      <c r="F56" s="105"/>
      <c r="G56" s="105"/>
      <c r="H56" s="105"/>
      <c r="I56" s="106"/>
    </row>
    <row r="57" spans="2:20" x14ac:dyDescent="0.25">
      <c r="B57" s="5" t="s">
        <v>48</v>
      </c>
      <c r="C57" s="6">
        <v>180</v>
      </c>
      <c r="D57" s="6">
        <v>3.67</v>
      </c>
      <c r="E57" s="6">
        <v>3.19</v>
      </c>
      <c r="F57" s="6">
        <v>15.82</v>
      </c>
      <c r="G57" s="6">
        <v>107</v>
      </c>
      <c r="H57" s="6">
        <v>1.43</v>
      </c>
      <c r="I57" s="7" t="s">
        <v>49</v>
      </c>
    </row>
    <row r="58" spans="2:20" x14ac:dyDescent="0.25">
      <c r="B58" s="21" t="s">
        <v>162</v>
      </c>
      <c r="C58" s="6">
        <v>210</v>
      </c>
      <c r="D58" s="27">
        <v>4.5199999999999996</v>
      </c>
      <c r="E58" s="27">
        <v>4.07</v>
      </c>
      <c r="F58" s="27">
        <v>35.46</v>
      </c>
      <c r="G58" s="27">
        <v>197</v>
      </c>
      <c r="H58" s="27">
        <v>0</v>
      </c>
      <c r="I58" s="7" t="s">
        <v>163</v>
      </c>
      <c r="J58" s="20"/>
    </row>
    <row r="59" spans="2:20" x14ac:dyDescent="0.25">
      <c r="B59" s="92" t="s">
        <v>74</v>
      </c>
      <c r="C59" s="6">
        <v>30</v>
      </c>
      <c r="D59" s="36">
        <v>2.2999999999999998</v>
      </c>
      <c r="E59" s="36">
        <v>4.3600000000000003</v>
      </c>
      <c r="F59" s="36">
        <v>14.62</v>
      </c>
      <c r="G59" s="36">
        <v>108</v>
      </c>
      <c r="H59" s="36">
        <v>0</v>
      </c>
      <c r="I59" s="7" t="s">
        <v>203</v>
      </c>
    </row>
    <row r="60" spans="2:20" x14ac:dyDescent="0.25">
      <c r="B60" s="107" t="s">
        <v>19</v>
      </c>
      <c r="C60" s="108"/>
      <c r="D60" s="108"/>
      <c r="E60" s="108"/>
      <c r="F60" s="108"/>
      <c r="G60" s="108"/>
      <c r="H60" s="108"/>
      <c r="I60" s="109"/>
    </row>
    <row r="61" spans="2:20" x14ac:dyDescent="0.25">
      <c r="B61" s="8" t="s">
        <v>52</v>
      </c>
      <c r="C61" s="12">
        <v>100</v>
      </c>
      <c r="D61" s="12">
        <v>0.4</v>
      </c>
      <c r="E61" s="12">
        <v>0.3</v>
      </c>
      <c r="F61" s="12">
        <v>10.3</v>
      </c>
      <c r="G61" s="12">
        <v>46</v>
      </c>
      <c r="H61" s="12">
        <v>5</v>
      </c>
      <c r="I61" s="10" t="s">
        <v>53</v>
      </c>
    </row>
    <row r="62" spans="2:20" x14ac:dyDescent="0.25">
      <c r="B62" s="107" t="s">
        <v>22</v>
      </c>
      <c r="C62" s="110"/>
      <c r="D62" s="110"/>
      <c r="E62" s="110"/>
      <c r="F62" s="110"/>
      <c r="G62" s="110"/>
      <c r="H62" s="110"/>
      <c r="I62" s="111"/>
    </row>
    <row r="63" spans="2:20" ht="18.75" customHeight="1" x14ac:dyDescent="0.25">
      <c r="B63" s="17" t="s">
        <v>116</v>
      </c>
      <c r="C63" s="44">
        <v>200</v>
      </c>
      <c r="D63" s="41">
        <v>1.18</v>
      </c>
      <c r="E63" s="41">
        <v>1.7</v>
      </c>
      <c r="F63" s="41">
        <v>9.6</v>
      </c>
      <c r="G63" s="41">
        <v>58.36</v>
      </c>
      <c r="H63" s="41">
        <v>3.26</v>
      </c>
      <c r="I63" s="45" t="s">
        <v>24</v>
      </c>
      <c r="M63" s="25"/>
      <c r="N63" s="26"/>
      <c r="O63" s="43"/>
      <c r="P63" s="43"/>
      <c r="Q63" s="43"/>
      <c r="R63" s="43"/>
      <c r="S63" s="43"/>
      <c r="T63" s="26"/>
    </row>
    <row r="64" spans="2:20" x14ac:dyDescent="0.25">
      <c r="B64" s="91" t="s">
        <v>216</v>
      </c>
      <c r="C64" s="6">
        <v>150</v>
      </c>
      <c r="D64" s="6">
        <v>2.42</v>
      </c>
      <c r="E64" s="6">
        <v>1.93</v>
      </c>
      <c r="F64" s="6">
        <v>15.59</v>
      </c>
      <c r="G64" s="6">
        <v>89</v>
      </c>
      <c r="H64" s="6">
        <v>1.71</v>
      </c>
      <c r="I64" s="7" t="s">
        <v>234</v>
      </c>
    </row>
    <row r="65" spans="2:20" x14ac:dyDescent="0.25">
      <c r="B65" s="17" t="s">
        <v>168</v>
      </c>
      <c r="C65" s="18">
        <v>80</v>
      </c>
      <c r="D65" s="19">
        <v>10.9</v>
      </c>
      <c r="E65" s="19">
        <v>9.5</v>
      </c>
      <c r="F65" s="19">
        <v>6.7</v>
      </c>
      <c r="G65" s="19">
        <v>156.1</v>
      </c>
      <c r="H65" s="19">
        <v>1.05</v>
      </c>
      <c r="I65" s="20" t="s">
        <v>24</v>
      </c>
    </row>
    <row r="66" spans="2:20" s="16" customFormat="1" x14ac:dyDescent="0.25">
      <c r="B66" s="21" t="s">
        <v>180</v>
      </c>
      <c r="C66" s="6">
        <v>180</v>
      </c>
      <c r="D66" s="36">
        <v>0.19</v>
      </c>
      <c r="E66" s="36">
        <v>0.04</v>
      </c>
      <c r="F66" s="36">
        <v>16.21</v>
      </c>
      <c r="G66" s="36">
        <v>65.930000000000007</v>
      </c>
      <c r="H66" s="36">
        <v>15.12</v>
      </c>
      <c r="I66" s="7" t="s">
        <v>123</v>
      </c>
    </row>
    <row r="67" spans="2:20" x14ac:dyDescent="0.25">
      <c r="B67" s="38" t="s">
        <v>31</v>
      </c>
      <c r="C67" s="6">
        <v>50</v>
      </c>
      <c r="D67" s="6">
        <v>3.06</v>
      </c>
      <c r="E67" s="6">
        <v>9.43</v>
      </c>
      <c r="F67" s="6">
        <v>18.28</v>
      </c>
      <c r="G67" s="6">
        <v>170</v>
      </c>
      <c r="H67" s="6">
        <v>0</v>
      </c>
      <c r="I67" s="7" t="s">
        <v>32</v>
      </c>
    </row>
    <row r="68" spans="2:20" x14ac:dyDescent="0.25">
      <c r="B68" s="21" t="s">
        <v>33</v>
      </c>
      <c r="C68" s="6">
        <v>30</v>
      </c>
      <c r="D68" s="6">
        <v>1.84</v>
      </c>
      <c r="E68" s="6">
        <v>4.25</v>
      </c>
      <c r="F68" s="6">
        <v>10.96</v>
      </c>
      <c r="G68" s="6">
        <v>102</v>
      </c>
      <c r="H68" s="6">
        <v>0</v>
      </c>
      <c r="I68" s="7" t="s">
        <v>32</v>
      </c>
      <c r="M68" s="30"/>
      <c r="N68" s="26"/>
      <c r="O68" s="26"/>
      <c r="P68" s="26"/>
      <c r="Q68" s="26"/>
      <c r="R68" s="26"/>
      <c r="S68" s="26"/>
      <c r="T68" s="26"/>
    </row>
    <row r="69" spans="2:20" x14ac:dyDescent="0.25">
      <c r="B69" s="119" t="s">
        <v>34</v>
      </c>
      <c r="C69" s="120"/>
      <c r="D69" s="120"/>
      <c r="E69" s="120"/>
      <c r="F69" s="120"/>
      <c r="G69" s="120"/>
      <c r="H69" s="120"/>
      <c r="I69" s="121"/>
    </row>
    <row r="70" spans="2:20" x14ac:dyDescent="0.25">
      <c r="B70" s="21" t="s">
        <v>85</v>
      </c>
      <c r="C70" s="6">
        <v>180</v>
      </c>
      <c r="D70" s="6">
        <v>5.22</v>
      </c>
      <c r="E70" s="6">
        <v>4.5</v>
      </c>
      <c r="F70" s="6">
        <v>7.56</v>
      </c>
      <c r="G70" s="6">
        <v>97.2</v>
      </c>
      <c r="H70" s="6">
        <v>0.54</v>
      </c>
      <c r="I70" s="7" t="s">
        <v>36</v>
      </c>
    </row>
    <row r="71" spans="2:20" x14ac:dyDescent="0.25">
      <c r="B71" s="93" t="s">
        <v>62</v>
      </c>
      <c r="C71" s="6">
        <v>65</v>
      </c>
      <c r="D71" s="19">
        <v>3.84</v>
      </c>
      <c r="E71" s="19">
        <v>3.06</v>
      </c>
      <c r="F71" s="19">
        <v>48.75</v>
      </c>
      <c r="G71" s="19">
        <v>237.9</v>
      </c>
      <c r="H71" s="19">
        <v>0</v>
      </c>
      <c r="I71" s="7" t="s">
        <v>63</v>
      </c>
    </row>
    <row r="72" spans="2:20" x14ac:dyDescent="0.25">
      <c r="B72" s="107" t="s">
        <v>39</v>
      </c>
      <c r="C72" s="110"/>
      <c r="D72" s="110"/>
      <c r="E72" s="110"/>
      <c r="F72" s="110"/>
      <c r="G72" s="110"/>
      <c r="H72" s="110"/>
      <c r="I72" s="111"/>
    </row>
    <row r="73" spans="2:20" x14ac:dyDescent="0.25">
      <c r="B73" s="90" t="s">
        <v>142</v>
      </c>
      <c r="C73" s="6">
        <v>205</v>
      </c>
      <c r="D73" s="6">
        <v>6.49</v>
      </c>
      <c r="E73" s="6">
        <v>10.8</v>
      </c>
      <c r="F73" s="6">
        <v>37.72</v>
      </c>
      <c r="G73" s="6">
        <v>294</v>
      </c>
      <c r="H73" s="6">
        <v>2.08</v>
      </c>
      <c r="I73" s="7" t="s">
        <v>143</v>
      </c>
    </row>
    <row r="74" spans="2:20" x14ac:dyDescent="0.25">
      <c r="B74" s="17" t="s">
        <v>115</v>
      </c>
      <c r="C74" s="6">
        <v>180</v>
      </c>
      <c r="D74" s="3">
        <v>2.85</v>
      </c>
      <c r="E74" s="3">
        <v>2.41</v>
      </c>
      <c r="F74" s="3">
        <v>14.36</v>
      </c>
      <c r="G74" s="3">
        <v>91</v>
      </c>
      <c r="H74" s="6">
        <v>1.17</v>
      </c>
      <c r="I74" s="7" t="s">
        <v>73</v>
      </c>
    </row>
    <row r="75" spans="2:20" ht="15.75" thickBot="1" x14ac:dyDescent="0.3">
      <c r="B75" s="89" t="s">
        <v>33</v>
      </c>
      <c r="C75" s="6">
        <v>30</v>
      </c>
      <c r="D75" s="6">
        <v>1.84</v>
      </c>
      <c r="E75" s="6">
        <v>4.25</v>
      </c>
      <c r="F75" s="6">
        <v>10.96</v>
      </c>
      <c r="G75" s="6">
        <v>102</v>
      </c>
      <c r="H75" s="6">
        <v>0</v>
      </c>
      <c r="I75" s="7" t="s">
        <v>32</v>
      </c>
    </row>
    <row r="76" spans="2:20" ht="15.75" thickBot="1" x14ac:dyDescent="0.3">
      <c r="B76" s="32" t="s">
        <v>92</v>
      </c>
      <c r="C76" s="33"/>
      <c r="D76" s="34">
        <f>SUM(D57:D59,D61,D63:D68,D70:D75,)</f>
        <v>50.720000000000013</v>
      </c>
      <c r="E76" s="34">
        <f>SUM(E57:E59,E61,E63:E68,E70:E75,)</f>
        <v>63.789999999999992</v>
      </c>
      <c r="F76" s="34">
        <f>SUM(F57:F59,F61,F63:F68,F70:F75,)</f>
        <v>272.89</v>
      </c>
      <c r="G76" s="34">
        <f>SUM(G57:G59,G61,G63:G68,G70:G75,)</f>
        <v>1921.4900000000002</v>
      </c>
      <c r="H76" s="34">
        <f>SUM(H57:H59,H61,H63:H68,H70:H75,)</f>
        <v>31.36</v>
      </c>
      <c r="I76" s="35"/>
    </row>
    <row r="77" spans="2:20" ht="20.25" thickBot="1" x14ac:dyDescent="0.4">
      <c r="B77" s="122" t="s">
        <v>93</v>
      </c>
      <c r="C77" s="123"/>
      <c r="D77" s="123"/>
      <c r="E77" s="123"/>
      <c r="F77" s="123"/>
      <c r="G77" s="123"/>
      <c r="H77" s="123"/>
      <c r="I77" s="124"/>
    </row>
    <row r="78" spans="2:20" x14ac:dyDescent="0.25">
      <c r="B78" s="125" t="s">
        <v>3</v>
      </c>
      <c r="C78" s="127" t="s">
        <v>4</v>
      </c>
      <c r="D78" s="129" t="s">
        <v>5</v>
      </c>
      <c r="E78" s="129"/>
      <c r="F78" s="129"/>
      <c r="G78" s="130" t="s">
        <v>6</v>
      </c>
      <c r="H78" s="132" t="s">
        <v>7</v>
      </c>
      <c r="I78" s="134" t="s">
        <v>8</v>
      </c>
    </row>
    <row r="79" spans="2:20" x14ac:dyDescent="0.25">
      <c r="B79" s="126"/>
      <c r="C79" s="128"/>
      <c r="D79" s="88" t="s">
        <v>9</v>
      </c>
      <c r="E79" s="88" t="s">
        <v>10</v>
      </c>
      <c r="F79" s="88" t="s">
        <v>11</v>
      </c>
      <c r="G79" s="131"/>
      <c r="H79" s="133"/>
      <c r="I79" s="135"/>
    </row>
    <row r="80" spans="2:20" x14ac:dyDescent="0.25">
      <c r="B80" s="104" t="s">
        <v>12</v>
      </c>
      <c r="C80" s="105"/>
      <c r="D80" s="105"/>
      <c r="E80" s="105"/>
      <c r="F80" s="105"/>
      <c r="G80" s="105"/>
      <c r="H80" s="105"/>
      <c r="I80" s="106"/>
    </row>
    <row r="81" spans="2:19" ht="15" customHeight="1" x14ac:dyDescent="0.25">
      <c r="B81" s="17" t="s">
        <v>115</v>
      </c>
      <c r="C81" s="6">
        <v>180</v>
      </c>
      <c r="D81" s="3">
        <v>2.85</v>
      </c>
      <c r="E81" s="3">
        <v>2.41</v>
      </c>
      <c r="F81" s="3">
        <v>14.36</v>
      </c>
      <c r="G81" s="3">
        <v>91</v>
      </c>
      <c r="H81" s="6">
        <v>1.17</v>
      </c>
      <c r="I81" s="7" t="s">
        <v>73</v>
      </c>
      <c r="K81" s="30"/>
      <c r="L81" s="26"/>
      <c r="M81" s="26"/>
      <c r="N81" s="26"/>
      <c r="O81" s="26"/>
      <c r="P81" s="26"/>
      <c r="Q81" s="26"/>
      <c r="R81" s="26"/>
    </row>
    <row r="82" spans="2:19" x14ac:dyDescent="0.25">
      <c r="B82" s="97" t="s">
        <v>217</v>
      </c>
      <c r="C82" s="6">
        <v>200</v>
      </c>
      <c r="D82" s="6">
        <v>10.06</v>
      </c>
      <c r="E82" s="6">
        <v>11.34</v>
      </c>
      <c r="F82" s="6">
        <v>41.26</v>
      </c>
      <c r="G82" s="6">
        <v>307</v>
      </c>
      <c r="H82" s="6">
        <v>1.22</v>
      </c>
      <c r="I82" s="7" t="s">
        <v>218</v>
      </c>
    </row>
    <row r="83" spans="2:19" x14ac:dyDescent="0.25">
      <c r="B83" s="17" t="s">
        <v>186</v>
      </c>
      <c r="C83" s="6">
        <v>50</v>
      </c>
      <c r="D83" s="6">
        <v>6.68</v>
      </c>
      <c r="E83" s="6">
        <v>8.4499999999999993</v>
      </c>
      <c r="F83" s="6">
        <v>19.36</v>
      </c>
      <c r="G83" s="6">
        <v>180</v>
      </c>
      <c r="H83" s="6">
        <v>0.11</v>
      </c>
      <c r="I83" s="7" t="s">
        <v>16</v>
      </c>
    </row>
    <row r="84" spans="2:19" x14ac:dyDescent="0.25">
      <c r="B84" s="107" t="s">
        <v>19</v>
      </c>
      <c r="C84" s="108"/>
      <c r="D84" s="108"/>
      <c r="E84" s="108"/>
      <c r="F84" s="108"/>
      <c r="G84" s="108"/>
      <c r="H84" s="108"/>
      <c r="I84" s="109"/>
    </row>
    <row r="85" spans="2:19" x14ac:dyDescent="0.25">
      <c r="B85" s="5" t="s">
        <v>96</v>
      </c>
      <c r="C85" s="12">
        <v>100</v>
      </c>
      <c r="D85" s="12">
        <v>1.5</v>
      </c>
      <c r="E85" s="12">
        <v>0.5</v>
      </c>
      <c r="F85" s="12">
        <v>8</v>
      </c>
      <c r="G85" s="12">
        <v>95</v>
      </c>
      <c r="H85" s="12">
        <v>10</v>
      </c>
      <c r="I85" s="10" t="s">
        <v>53</v>
      </c>
      <c r="K85" s="50"/>
      <c r="L85" s="51"/>
      <c r="M85" s="51"/>
      <c r="N85" s="51"/>
      <c r="O85" s="51"/>
      <c r="P85" s="51"/>
      <c r="Q85" s="51"/>
      <c r="R85" s="51"/>
    </row>
    <row r="86" spans="2:19" ht="14.25" customHeight="1" x14ac:dyDescent="0.25">
      <c r="B86" s="107" t="s">
        <v>22</v>
      </c>
      <c r="C86" s="110"/>
      <c r="D86" s="110"/>
      <c r="E86" s="110"/>
      <c r="F86" s="110"/>
      <c r="G86" s="110"/>
      <c r="H86" s="110"/>
      <c r="I86" s="111"/>
    </row>
    <row r="87" spans="2:19" x14ac:dyDescent="0.25">
      <c r="B87" s="96" t="s">
        <v>219</v>
      </c>
      <c r="C87" s="19">
        <v>250</v>
      </c>
      <c r="D87" s="19">
        <v>12.74</v>
      </c>
      <c r="E87" s="19">
        <v>9.6999999999999993</v>
      </c>
      <c r="F87" s="19">
        <v>14.5</v>
      </c>
      <c r="G87" s="19">
        <v>91</v>
      </c>
      <c r="H87" s="19">
        <v>9.25</v>
      </c>
      <c r="I87" s="20" t="s">
        <v>236</v>
      </c>
    </row>
    <row r="88" spans="2:19" s="16" customFormat="1" x14ac:dyDescent="0.25">
      <c r="B88" s="17" t="s">
        <v>151</v>
      </c>
      <c r="C88" s="18">
        <v>220</v>
      </c>
      <c r="D88" s="68">
        <v>1.89</v>
      </c>
      <c r="E88" s="69">
        <v>5.97</v>
      </c>
      <c r="F88" s="69">
        <v>15.77</v>
      </c>
      <c r="G88" s="69">
        <v>124.44</v>
      </c>
      <c r="H88" s="69">
        <v>26.79</v>
      </c>
      <c r="I88" s="20" t="s">
        <v>152</v>
      </c>
    </row>
    <row r="89" spans="2:19" x14ac:dyDescent="0.25">
      <c r="B89" s="90" t="s">
        <v>220</v>
      </c>
      <c r="C89" s="18">
        <v>60</v>
      </c>
      <c r="D89" s="19">
        <v>1.1399999999999999</v>
      </c>
      <c r="E89" s="19">
        <v>6.07</v>
      </c>
      <c r="F89" s="19">
        <v>6.37</v>
      </c>
      <c r="G89" s="19">
        <v>83</v>
      </c>
      <c r="H89" s="19">
        <v>7.26</v>
      </c>
      <c r="I89" s="20">
        <v>1454</v>
      </c>
    </row>
    <row r="90" spans="2:19" s="56" customFormat="1" x14ac:dyDescent="0.25">
      <c r="B90" s="17" t="s">
        <v>169</v>
      </c>
      <c r="C90" s="6">
        <v>180</v>
      </c>
      <c r="D90" s="36">
        <v>0.19</v>
      </c>
      <c r="E90" s="36">
        <v>0.04</v>
      </c>
      <c r="F90" s="36">
        <v>16.21</v>
      </c>
      <c r="G90" s="36">
        <v>65.930000000000007</v>
      </c>
      <c r="H90" s="36">
        <v>15.12</v>
      </c>
      <c r="I90" s="7" t="s">
        <v>123</v>
      </c>
    </row>
    <row r="91" spans="2:19" x14ac:dyDescent="0.25">
      <c r="B91" s="38" t="s">
        <v>31</v>
      </c>
      <c r="C91" s="6">
        <v>50</v>
      </c>
      <c r="D91" s="6">
        <v>3.06</v>
      </c>
      <c r="E91" s="6">
        <v>9.43</v>
      </c>
      <c r="F91" s="6">
        <v>18.28</v>
      </c>
      <c r="G91" s="6">
        <v>170</v>
      </c>
      <c r="H91" s="6">
        <v>0</v>
      </c>
      <c r="I91" s="7" t="s">
        <v>32</v>
      </c>
    </row>
    <row r="92" spans="2:19" x14ac:dyDescent="0.25">
      <c r="B92" s="21" t="s">
        <v>33</v>
      </c>
      <c r="C92" s="6">
        <v>30</v>
      </c>
      <c r="D92" s="6">
        <v>1.84</v>
      </c>
      <c r="E92" s="6">
        <v>4.25</v>
      </c>
      <c r="F92" s="6">
        <v>10.96</v>
      </c>
      <c r="G92" s="6">
        <v>102</v>
      </c>
      <c r="H92" s="6">
        <v>0</v>
      </c>
      <c r="I92" s="7" t="s">
        <v>32</v>
      </c>
    </row>
    <row r="93" spans="2:19" x14ac:dyDescent="0.25">
      <c r="B93" s="104" t="s">
        <v>34</v>
      </c>
      <c r="C93" s="117"/>
      <c r="D93" s="117"/>
      <c r="E93" s="117"/>
      <c r="F93" s="117"/>
      <c r="G93" s="117"/>
      <c r="H93" s="117"/>
      <c r="I93" s="139"/>
    </row>
    <row r="94" spans="2:19" x14ac:dyDescent="0.25">
      <c r="B94" s="21" t="s">
        <v>105</v>
      </c>
      <c r="C94" s="6">
        <v>200</v>
      </c>
      <c r="D94" s="6">
        <v>5.8</v>
      </c>
      <c r="E94" s="6">
        <v>5</v>
      </c>
      <c r="F94" s="6">
        <v>8.1999999999999993</v>
      </c>
      <c r="G94" s="6">
        <v>106</v>
      </c>
      <c r="H94" s="6">
        <v>1.6</v>
      </c>
      <c r="I94" s="7" t="s">
        <v>209</v>
      </c>
    </row>
    <row r="95" spans="2:19" x14ac:dyDescent="0.25">
      <c r="B95" s="103" t="s">
        <v>242</v>
      </c>
      <c r="C95" s="57">
        <v>105</v>
      </c>
      <c r="D95" s="6">
        <v>7.95</v>
      </c>
      <c r="E95" s="6">
        <v>9</v>
      </c>
      <c r="F95" s="6">
        <v>37.9</v>
      </c>
      <c r="G95" s="6">
        <v>232.9</v>
      </c>
      <c r="H95" s="18">
        <v>2.08</v>
      </c>
      <c r="I95" s="58">
        <v>997</v>
      </c>
    </row>
    <row r="96" spans="2:19" ht="12.75" customHeight="1" x14ac:dyDescent="0.25">
      <c r="B96" s="107" t="s">
        <v>39</v>
      </c>
      <c r="C96" s="110"/>
      <c r="D96" s="110"/>
      <c r="E96" s="110"/>
      <c r="F96" s="110"/>
      <c r="G96" s="110"/>
      <c r="H96" s="110"/>
      <c r="I96" s="111"/>
      <c r="L96" s="30"/>
      <c r="M96" s="59"/>
      <c r="N96" s="59"/>
      <c r="O96" s="59"/>
      <c r="P96" s="59"/>
      <c r="Q96" s="59"/>
      <c r="R96" s="59"/>
      <c r="S96" s="51"/>
    </row>
    <row r="97" spans="2:9" x14ac:dyDescent="0.25">
      <c r="B97" s="17" t="s">
        <v>109</v>
      </c>
      <c r="C97" s="6">
        <v>200</v>
      </c>
      <c r="D97" s="60">
        <v>11.17</v>
      </c>
      <c r="E97" s="60">
        <v>10.28</v>
      </c>
      <c r="F97" s="60">
        <v>31.78</v>
      </c>
      <c r="G97" s="60">
        <v>264</v>
      </c>
      <c r="H97" s="60">
        <v>0.14000000000000001</v>
      </c>
      <c r="I97" s="7" t="s">
        <v>110</v>
      </c>
    </row>
    <row r="98" spans="2:9" x14ac:dyDescent="0.25">
      <c r="B98" s="49" t="s">
        <v>90</v>
      </c>
      <c r="C98" s="6">
        <v>180</v>
      </c>
      <c r="D98" s="19">
        <v>0.04</v>
      </c>
      <c r="E98" s="19">
        <v>0</v>
      </c>
      <c r="F98" s="19">
        <v>12.13</v>
      </c>
      <c r="G98" s="19">
        <v>47</v>
      </c>
      <c r="H98" s="19">
        <v>2</v>
      </c>
      <c r="I98" s="7" t="s">
        <v>91</v>
      </c>
    </row>
    <row r="99" spans="2:9" ht="15.75" thickBot="1" x14ac:dyDescent="0.3">
      <c r="B99" s="89" t="s">
        <v>33</v>
      </c>
      <c r="C99" s="6">
        <v>30</v>
      </c>
      <c r="D99" s="6">
        <v>1.84</v>
      </c>
      <c r="E99" s="6">
        <v>4.25</v>
      </c>
      <c r="F99" s="6">
        <v>10.96</v>
      </c>
      <c r="G99" s="6">
        <v>102</v>
      </c>
      <c r="H99" s="6">
        <v>0</v>
      </c>
      <c r="I99" s="7" t="s">
        <v>32</v>
      </c>
    </row>
    <row r="100" spans="2:9" ht="15.75" thickBot="1" x14ac:dyDescent="0.3">
      <c r="B100" s="32" t="s">
        <v>111</v>
      </c>
      <c r="C100" s="33"/>
      <c r="D100" s="34">
        <f>SUM(D94:D99,D87:D92,D85,D81:D83)</f>
        <v>68.75</v>
      </c>
      <c r="E100" s="34">
        <f>SUM(E94:E99,E87:E92,E85,E81:E83)</f>
        <v>86.690000000000012</v>
      </c>
      <c r="F100" s="34">
        <f>SUM(F94:F99,F87:F92,F85,F81:F83)</f>
        <v>266.04000000000002</v>
      </c>
      <c r="G100" s="34">
        <f>SUM(G94:G99,G87:G92,G85,G81:G83)</f>
        <v>2061.27</v>
      </c>
      <c r="H100" s="34">
        <f>SUM(H94:H99,H87:H92,H85,H81:H83)</f>
        <v>76.739999999999995</v>
      </c>
      <c r="I100" s="35"/>
    </row>
    <row r="101" spans="2:9" ht="20.25" thickBot="1" x14ac:dyDescent="0.4">
      <c r="B101" s="122" t="s">
        <v>112</v>
      </c>
      <c r="C101" s="123"/>
      <c r="D101" s="123"/>
      <c r="E101" s="123"/>
      <c r="F101" s="123"/>
      <c r="G101" s="123"/>
      <c r="H101" s="123"/>
      <c r="I101" s="124"/>
    </row>
    <row r="102" spans="2:9" x14ac:dyDescent="0.25">
      <c r="B102" s="125" t="s">
        <v>3</v>
      </c>
      <c r="C102" s="127" t="s">
        <v>4</v>
      </c>
      <c r="D102" s="129" t="s">
        <v>5</v>
      </c>
      <c r="E102" s="129"/>
      <c r="F102" s="129"/>
      <c r="G102" s="130" t="s">
        <v>6</v>
      </c>
      <c r="H102" s="132" t="s">
        <v>7</v>
      </c>
      <c r="I102" s="134" t="s">
        <v>8</v>
      </c>
    </row>
    <row r="103" spans="2:9" x14ac:dyDescent="0.25">
      <c r="B103" s="126"/>
      <c r="C103" s="128"/>
      <c r="D103" s="88" t="s">
        <v>9</v>
      </c>
      <c r="E103" s="88" t="s">
        <v>10</v>
      </c>
      <c r="F103" s="88" t="s">
        <v>11</v>
      </c>
      <c r="G103" s="131"/>
      <c r="H103" s="133"/>
      <c r="I103" s="135"/>
    </row>
    <row r="104" spans="2:9" x14ac:dyDescent="0.25">
      <c r="B104" s="104" t="s">
        <v>12</v>
      </c>
      <c r="C104" s="105"/>
      <c r="D104" s="105"/>
      <c r="E104" s="105"/>
      <c r="F104" s="105"/>
      <c r="G104" s="105"/>
      <c r="H104" s="105"/>
      <c r="I104" s="106"/>
    </row>
    <row r="105" spans="2:9" x14ac:dyDescent="0.25">
      <c r="B105" s="96" t="s">
        <v>113</v>
      </c>
      <c r="C105" s="6">
        <v>200</v>
      </c>
      <c r="D105" s="19">
        <v>10.06</v>
      </c>
      <c r="E105" s="19">
        <v>11.34</v>
      </c>
      <c r="F105" s="19">
        <v>41.26</v>
      </c>
      <c r="G105" s="19">
        <v>307</v>
      </c>
      <c r="H105" s="19">
        <v>1.22</v>
      </c>
      <c r="I105" s="7" t="s">
        <v>114</v>
      </c>
    </row>
    <row r="106" spans="2:9" x14ac:dyDescent="0.25">
      <c r="B106" s="5" t="s">
        <v>48</v>
      </c>
      <c r="C106" s="6">
        <v>180</v>
      </c>
      <c r="D106" s="6">
        <v>3.67</v>
      </c>
      <c r="E106" s="6">
        <v>3.19</v>
      </c>
      <c r="F106" s="6">
        <v>15.82</v>
      </c>
      <c r="G106" s="6">
        <v>107</v>
      </c>
      <c r="H106" s="6">
        <v>1.43</v>
      </c>
      <c r="I106" s="7" t="s">
        <v>49</v>
      </c>
    </row>
    <row r="107" spans="2:9" x14ac:dyDescent="0.25">
      <c r="B107" s="92" t="s">
        <v>74</v>
      </c>
      <c r="C107" s="6">
        <v>30</v>
      </c>
      <c r="D107" s="36">
        <v>2.2999999999999998</v>
      </c>
      <c r="E107" s="36">
        <v>4.3600000000000003</v>
      </c>
      <c r="F107" s="36">
        <v>14.62</v>
      </c>
      <c r="G107" s="36">
        <v>108</v>
      </c>
      <c r="H107" s="36">
        <v>0</v>
      </c>
      <c r="I107" s="7" t="s">
        <v>203</v>
      </c>
    </row>
    <row r="108" spans="2:9" x14ac:dyDescent="0.25">
      <c r="B108" s="107" t="s">
        <v>19</v>
      </c>
      <c r="C108" s="108"/>
      <c r="D108" s="108"/>
      <c r="E108" s="108"/>
      <c r="F108" s="108"/>
      <c r="G108" s="108"/>
      <c r="H108" s="108"/>
      <c r="I108" s="109"/>
    </row>
    <row r="109" spans="2:9" x14ac:dyDescent="0.25">
      <c r="B109" s="91" t="s">
        <v>20</v>
      </c>
      <c r="C109" s="12">
        <v>180</v>
      </c>
      <c r="D109" s="12">
        <v>0.9</v>
      </c>
      <c r="E109" s="12">
        <v>0</v>
      </c>
      <c r="F109" s="12">
        <v>18.18</v>
      </c>
      <c r="G109" s="12">
        <v>76</v>
      </c>
      <c r="H109" s="12">
        <v>3.6</v>
      </c>
      <c r="I109" s="10" t="s">
        <v>21</v>
      </c>
    </row>
    <row r="110" spans="2:9" x14ac:dyDescent="0.25">
      <c r="B110" s="107" t="s">
        <v>22</v>
      </c>
      <c r="C110" s="110"/>
      <c r="D110" s="110"/>
      <c r="E110" s="110"/>
      <c r="F110" s="110"/>
      <c r="G110" s="110"/>
      <c r="H110" s="110"/>
      <c r="I110" s="111"/>
    </row>
    <row r="111" spans="2:9" s="16" customFormat="1" x14ac:dyDescent="0.25">
      <c r="B111" s="17" t="s">
        <v>77</v>
      </c>
      <c r="C111" s="40">
        <v>200</v>
      </c>
      <c r="D111" s="41">
        <v>1.74</v>
      </c>
      <c r="E111" s="41">
        <v>2.27</v>
      </c>
      <c r="F111" s="41">
        <v>11.43</v>
      </c>
      <c r="G111" s="41">
        <v>73.2</v>
      </c>
      <c r="H111" s="41">
        <v>6.6</v>
      </c>
      <c r="I111" s="42" t="s">
        <v>78</v>
      </c>
    </row>
    <row r="112" spans="2:9" x14ac:dyDescent="0.25">
      <c r="B112" s="17" t="s">
        <v>117</v>
      </c>
      <c r="C112" s="6">
        <v>100</v>
      </c>
      <c r="D112" s="19">
        <v>3.2</v>
      </c>
      <c r="E112" s="19">
        <v>5.2</v>
      </c>
      <c r="F112" s="19">
        <v>22.88</v>
      </c>
      <c r="G112" s="19">
        <v>151.36000000000001</v>
      </c>
      <c r="H112" s="19">
        <v>21.75</v>
      </c>
      <c r="I112" s="7" t="s">
        <v>118</v>
      </c>
    </row>
    <row r="113" spans="2:19" x14ac:dyDescent="0.25">
      <c r="B113" s="17" t="s">
        <v>189</v>
      </c>
      <c r="C113" s="18">
        <v>80</v>
      </c>
      <c r="D113" s="19">
        <v>5.86</v>
      </c>
      <c r="E113" s="61">
        <v>0.24</v>
      </c>
      <c r="F113" s="61">
        <v>2.5</v>
      </c>
      <c r="G113" s="61">
        <v>35.619999999999997</v>
      </c>
      <c r="H113" s="61">
        <v>0.81</v>
      </c>
      <c r="I113" s="20" t="s">
        <v>190</v>
      </c>
    </row>
    <row r="114" spans="2:19" x14ac:dyDescent="0.25">
      <c r="B114" s="5" t="s">
        <v>153</v>
      </c>
      <c r="C114" s="6">
        <v>60</v>
      </c>
      <c r="D114" s="6">
        <v>0.44</v>
      </c>
      <c r="E114" s="6">
        <v>6.06</v>
      </c>
      <c r="F114" s="6">
        <v>1.37</v>
      </c>
      <c r="G114" s="6">
        <v>61.58</v>
      </c>
      <c r="H114" s="6">
        <v>2.73</v>
      </c>
      <c r="I114" s="7" t="s">
        <v>154</v>
      </c>
    </row>
    <row r="115" spans="2:19" x14ac:dyDescent="0.25">
      <c r="B115" s="17" t="s">
        <v>155</v>
      </c>
      <c r="C115" s="6">
        <v>200</v>
      </c>
      <c r="D115" s="6">
        <v>0.25</v>
      </c>
      <c r="E115" s="6">
        <v>0.21</v>
      </c>
      <c r="F115" s="6">
        <v>25.35</v>
      </c>
      <c r="G115" s="6">
        <v>104.3</v>
      </c>
      <c r="H115" s="6">
        <v>2.7</v>
      </c>
      <c r="I115" s="7" t="s">
        <v>207</v>
      </c>
    </row>
    <row r="116" spans="2:19" x14ac:dyDescent="0.25">
      <c r="B116" s="38" t="s">
        <v>31</v>
      </c>
      <c r="C116" s="6">
        <v>50</v>
      </c>
      <c r="D116" s="6">
        <v>3.06</v>
      </c>
      <c r="E116" s="6">
        <v>9.43</v>
      </c>
      <c r="F116" s="6">
        <v>18.28</v>
      </c>
      <c r="G116" s="6">
        <v>170</v>
      </c>
      <c r="H116" s="6">
        <v>0</v>
      </c>
      <c r="I116" s="7" t="s">
        <v>32</v>
      </c>
    </row>
    <row r="117" spans="2:19" x14ac:dyDescent="0.25">
      <c r="B117" s="21" t="s">
        <v>33</v>
      </c>
      <c r="C117" s="6">
        <v>30</v>
      </c>
      <c r="D117" s="6">
        <v>1.84</v>
      </c>
      <c r="E117" s="6">
        <v>4.25</v>
      </c>
      <c r="F117" s="6">
        <v>10.96</v>
      </c>
      <c r="G117" s="6">
        <v>102</v>
      </c>
      <c r="H117" s="6">
        <v>0</v>
      </c>
      <c r="I117" s="7" t="s">
        <v>32</v>
      </c>
    </row>
    <row r="118" spans="2:19" x14ac:dyDescent="0.25">
      <c r="B118" s="136" t="s">
        <v>34</v>
      </c>
      <c r="C118" s="137"/>
      <c r="D118" s="137"/>
      <c r="E118" s="137"/>
      <c r="F118" s="137"/>
      <c r="G118" s="137"/>
      <c r="H118" s="137"/>
      <c r="I118" s="138"/>
    </row>
    <row r="119" spans="2:19" x14ac:dyDescent="0.25">
      <c r="B119" s="39" t="s">
        <v>124</v>
      </c>
      <c r="C119" s="27">
        <v>200</v>
      </c>
      <c r="D119" s="28">
        <v>10</v>
      </c>
      <c r="E119" s="28">
        <v>6.4</v>
      </c>
      <c r="F119" s="28">
        <v>17</v>
      </c>
      <c r="G119" s="28">
        <v>170</v>
      </c>
      <c r="H119" s="28">
        <v>1.2</v>
      </c>
      <c r="I119" s="29" t="s">
        <v>125</v>
      </c>
    </row>
    <row r="120" spans="2:19" x14ac:dyDescent="0.25">
      <c r="B120" s="17"/>
      <c r="C120" s="23"/>
      <c r="D120" s="6"/>
      <c r="E120" s="6"/>
      <c r="F120" s="6"/>
      <c r="G120" s="6"/>
      <c r="H120" s="6"/>
      <c r="I120" s="7"/>
    </row>
    <row r="121" spans="2:19" x14ac:dyDescent="0.25">
      <c r="B121" s="115" t="s">
        <v>39</v>
      </c>
      <c r="C121" s="116"/>
      <c r="D121" s="116"/>
      <c r="E121" s="116"/>
      <c r="F121" s="116"/>
      <c r="G121" s="116"/>
      <c r="H121" s="116"/>
      <c r="I121" s="118"/>
    </row>
    <row r="122" spans="2:19" x14ac:dyDescent="0.25">
      <c r="B122" s="90" t="s">
        <v>221</v>
      </c>
      <c r="C122" s="6">
        <v>150</v>
      </c>
      <c r="D122" s="6">
        <v>15.4</v>
      </c>
      <c r="E122" s="6">
        <v>10.76</v>
      </c>
      <c r="F122" s="6">
        <v>24.34</v>
      </c>
      <c r="G122" s="6">
        <v>254</v>
      </c>
      <c r="H122" s="6">
        <v>0.2</v>
      </c>
      <c r="I122" s="7" t="s">
        <v>231</v>
      </c>
    </row>
    <row r="123" spans="2:19" ht="15" customHeight="1" x14ac:dyDescent="0.25">
      <c r="B123" s="17" t="s">
        <v>115</v>
      </c>
      <c r="C123" s="6">
        <v>180</v>
      </c>
      <c r="D123" s="3">
        <v>2.85</v>
      </c>
      <c r="E123" s="3">
        <v>2.41</v>
      </c>
      <c r="F123" s="3">
        <v>14.36</v>
      </c>
      <c r="G123" s="3">
        <v>91</v>
      </c>
      <c r="H123" s="6">
        <v>1.17</v>
      </c>
      <c r="I123" s="7" t="s">
        <v>73</v>
      </c>
      <c r="L123" s="62"/>
      <c r="M123" s="26"/>
      <c r="N123" s="43"/>
      <c r="O123" s="43"/>
      <c r="P123" s="43"/>
      <c r="Q123" s="43"/>
      <c r="R123" s="43"/>
      <c r="S123" s="26"/>
    </row>
    <row r="124" spans="2:19" ht="15.75" thickBot="1" x14ac:dyDescent="0.3">
      <c r="B124" s="89" t="s">
        <v>33</v>
      </c>
      <c r="C124" s="6">
        <v>30</v>
      </c>
      <c r="D124" s="6">
        <v>1.84</v>
      </c>
      <c r="E124" s="6">
        <v>4.25</v>
      </c>
      <c r="F124" s="6">
        <v>10.96</v>
      </c>
      <c r="G124" s="6">
        <v>102</v>
      </c>
      <c r="H124" s="6">
        <v>0</v>
      </c>
      <c r="I124" s="7" t="s">
        <v>32</v>
      </c>
    </row>
    <row r="125" spans="2:19" ht="15.75" thickBot="1" x14ac:dyDescent="0.3">
      <c r="B125" s="32" t="s">
        <v>130</v>
      </c>
      <c r="C125" s="33"/>
      <c r="D125" s="34">
        <f>SUM(D105:D107,D111:D117,D122:D124)+D119+D120+D109</f>
        <v>63.410000000000004</v>
      </c>
      <c r="E125" s="34">
        <f>SUM(E105:E107,E111:E117,E122:E124)+E119+E120+E109</f>
        <v>70.37</v>
      </c>
      <c r="F125" s="34">
        <f>SUM(F105:F107,F111:F117,F122:F124)+F119+F120+F109</f>
        <v>249.31000000000003</v>
      </c>
      <c r="G125" s="34">
        <f>SUM(G105:G107,G111:G117,G122:G124)+G119+G120+G109</f>
        <v>1913.06</v>
      </c>
      <c r="H125" s="34">
        <f>SUM(H105:H107,H111:H117,H122:H124)+H119+H120+H109</f>
        <v>43.410000000000011</v>
      </c>
      <c r="I125" s="35"/>
    </row>
    <row r="126" spans="2:19" ht="20.25" thickBot="1" x14ac:dyDescent="0.4">
      <c r="B126" s="122" t="s">
        <v>131</v>
      </c>
      <c r="C126" s="123"/>
      <c r="D126" s="123"/>
      <c r="E126" s="123"/>
      <c r="F126" s="123"/>
      <c r="G126" s="123"/>
      <c r="H126" s="123"/>
      <c r="I126" s="124"/>
    </row>
    <row r="127" spans="2:19" x14ac:dyDescent="0.25">
      <c r="B127" s="125" t="s">
        <v>3</v>
      </c>
      <c r="C127" s="127" t="s">
        <v>4</v>
      </c>
      <c r="D127" s="129" t="s">
        <v>5</v>
      </c>
      <c r="E127" s="129"/>
      <c r="F127" s="129"/>
      <c r="G127" s="130" t="s">
        <v>6</v>
      </c>
      <c r="H127" s="132" t="s">
        <v>7</v>
      </c>
      <c r="I127" s="134" t="s">
        <v>8</v>
      </c>
    </row>
    <row r="128" spans="2:19" x14ac:dyDescent="0.25">
      <c r="B128" s="126"/>
      <c r="C128" s="128"/>
      <c r="D128" s="88" t="s">
        <v>9</v>
      </c>
      <c r="E128" s="88" t="s">
        <v>10</v>
      </c>
      <c r="F128" s="88" t="s">
        <v>11</v>
      </c>
      <c r="G128" s="131"/>
      <c r="H128" s="133"/>
      <c r="I128" s="135"/>
    </row>
    <row r="129" spans="2:19" x14ac:dyDescent="0.25">
      <c r="B129" s="104" t="s">
        <v>12</v>
      </c>
      <c r="C129" s="105"/>
      <c r="D129" s="105"/>
      <c r="E129" s="105"/>
      <c r="F129" s="105"/>
      <c r="G129" s="105"/>
      <c r="H129" s="105"/>
      <c r="I129" s="106"/>
    </row>
    <row r="130" spans="2:19" x14ac:dyDescent="0.25">
      <c r="B130" s="2" t="s">
        <v>13</v>
      </c>
      <c r="C130" s="3">
        <v>200</v>
      </c>
      <c r="D130" s="3">
        <v>7.49</v>
      </c>
      <c r="E130" s="3">
        <v>11.27</v>
      </c>
      <c r="F130" s="3">
        <v>39.35</v>
      </c>
      <c r="G130" s="3">
        <v>289</v>
      </c>
      <c r="H130" s="3">
        <v>1.36</v>
      </c>
      <c r="I130" s="4" t="s">
        <v>14</v>
      </c>
    </row>
    <row r="131" spans="2:19" x14ac:dyDescent="0.25">
      <c r="B131" s="8" t="s">
        <v>17</v>
      </c>
      <c r="C131" s="9">
        <v>180</v>
      </c>
      <c r="D131" s="9">
        <v>0.06</v>
      </c>
      <c r="E131" s="9">
        <v>0.02</v>
      </c>
      <c r="F131" s="9">
        <v>9.4600000000000009</v>
      </c>
      <c r="G131" s="9">
        <v>37.89</v>
      </c>
      <c r="H131" s="9">
        <v>0.03</v>
      </c>
      <c r="I131" s="10" t="s">
        <v>18</v>
      </c>
    </row>
    <row r="132" spans="2:19" x14ac:dyDescent="0.25">
      <c r="B132" s="92" t="s">
        <v>74</v>
      </c>
      <c r="C132" s="6">
        <v>30</v>
      </c>
      <c r="D132" s="36">
        <v>2.2999999999999998</v>
      </c>
      <c r="E132" s="36">
        <v>4.3600000000000003</v>
      </c>
      <c r="F132" s="36">
        <v>14.62</v>
      </c>
      <c r="G132" s="36">
        <v>108</v>
      </c>
      <c r="H132" s="36">
        <v>0</v>
      </c>
      <c r="I132" s="7" t="s">
        <v>203</v>
      </c>
    </row>
    <row r="133" spans="2:19" x14ac:dyDescent="0.25">
      <c r="B133" s="107" t="s">
        <v>19</v>
      </c>
      <c r="C133" s="108"/>
      <c r="D133" s="108"/>
      <c r="E133" s="108"/>
      <c r="F133" s="108"/>
      <c r="G133" s="108"/>
      <c r="H133" s="108"/>
      <c r="I133" s="109"/>
    </row>
    <row r="134" spans="2:19" ht="15.75" customHeight="1" x14ac:dyDescent="0.25">
      <c r="B134" s="91" t="s">
        <v>20</v>
      </c>
      <c r="C134" s="12">
        <v>180</v>
      </c>
      <c r="D134" s="12">
        <v>0.9</v>
      </c>
      <c r="E134" s="12">
        <v>0</v>
      </c>
      <c r="F134" s="12">
        <v>18.18</v>
      </c>
      <c r="G134" s="12">
        <v>76</v>
      </c>
      <c r="H134" s="12">
        <v>3.6</v>
      </c>
      <c r="I134" s="10" t="s">
        <v>21</v>
      </c>
      <c r="L134" s="25"/>
      <c r="M134" s="26"/>
      <c r="N134" s="43"/>
      <c r="O134" s="43"/>
      <c r="P134" s="43"/>
      <c r="Q134" s="43"/>
      <c r="R134" s="43"/>
      <c r="S134" s="26"/>
    </row>
    <row r="135" spans="2:19" x14ac:dyDescent="0.25">
      <c r="B135" s="107" t="s">
        <v>22</v>
      </c>
      <c r="C135" s="110"/>
      <c r="D135" s="110"/>
      <c r="E135" s="110"/>
      <c r="F135" s="110"/>
      <c r="G135" s="110"/>
      <c r="H135" s="110"/>
      <c r="I135" s="111"/>
    </row>
    <row r="136" spans="2:19" x14ac:dyDescent="0.25">
      <c r="B136" s="77" t="s">
        <v>149</v>
      </c>
      <c r="C136" s="78">
        <v>200</v>
      </c>
      <c r="D136" s="67">
        <v>7.73</v>
      </c>
      <c r="E136" s="67">
        <v>4.3899999999999997</v>
      </c>
      <c r="F136" s="67">
        <v>10.220000000000001</v>
      </c>
      <c r="G136" s="67">
        <v>114.06</v>
      </c>
      <c r="H136" s="67">
        <v>5.83</v>
      </c>
      <c r="I136" s="7" t="s">
        <v>150</v>
      </c>
    </row>
    <row r="137" spans="2:19" s="16" customFormat="1" x14ac:dyDescent="0.25">
      <c r="B137" s="17" t="s">
        <v>25</v>
      </c>
      <c r="C137" s="6">
        <v>150</v>
      </c>
      <c r="D137" s="19">
        <v>5.4</v>
      </c>
      <c r="E137" s="19">
        <v>4.9000000000000004</v>
      </c>
      <c r="F137" s="19">
        <v>32.799999999999997</v>
      </c>
      <c r="G137" s="19">
        <v>196.8</v>
      </c>
      <c r="H137" s="19">
        <v>0</v>
      </c>
      <c r="I137" s="7" t="s">
        <v>24</v>
      </c>
    </row>
    <row r="138" spans="2:19" s="16" customFormat="1" x14ac:dyDescent="0.25">
      <c r="B138" s="5" t="s">
        <v>56</v>
      </c>
      <c r="C138" s="6">
        <v>60</v>
      </c>
      <c r="D138" s="6">
        <v>18.079999999999998</v>
      </c>
      <c r="E138" s="6">
        <v>13.6</v>
      </c>
      <c r="F138" s="6">
        <v>0</v>
      </c>
      <c r="G138" s="6">
        <v>195</v>
      </c>
      <c r="H138" s="6">
        <v>0</v>
      </c>
      <c r="I138" s="7" t="s">
        <v>57</v>
      </c>
    </row>
    <row r="139" spans="2:19" x14ac:dyDescent="0.25">
      <c r="B139" s="97" t="s">
        <v>222</v>
      </c>
      <c r="C139" s="6">
        <v>60</v>
      </c>
      <c r="D139" s="6">
        <v>1.6</v>
      </c>
      <c r="E139" s="6">
        <v>6.1</v>
      </c>
      <c r="F139" s="6">
        <v>6.2</v>
      </c>
      <c r="G139" s="6">
        <v>85.7</v>
      </c>
      <c r="H139" s="6">
        <v>34.799999999999997</v>
      </c>
      <c r="I139" s="7" t="s">
        <v>223</v>
      </c>
    </row>
    <row r="140" spans="2:19" x14ac:dyDescent="0.25">
      <c r="B140" s="17" t="s">
        <v>138</v>
      </c>
      <c r="C140" s="6">
        <v>200</v>
      </c>
      <c r="D140" s="19">
        <v>0.45</v>
      </c>
      <c r="E140" s="19">
        <v>0.01</v>
      </c>
      <c r="F140" s="19">
        <v>33.49</v>
      </c>
      <c r="G140" s="19">
        <v>138.6</v>
      </c>
      <c r="H140" s="19">
        <v>12.9</v>
      </c>
      <c r="I140" s="7" t="s">
        <v>201</v>
      </c>
    </row>
    <row r="141" spans="2:19" x14ac:dyDescent="0.25">
      <c r="B141" s="38" t="s">
        <v>31</v>
      </c>
      <c r="C141" s="6">
        <v>50</v>
      </c>
      <c r="D141" s="6">
        <v>3.06</v>
      </c>
      <c r="E141" s="6">
        <v>9.43</v>
      </c>
      <c r="F141" s="6">
        <v>18.28</v>
      </c>
      <c r="G141" s="6">
        <v>170</v>
      </c>
      <c r="H141" s="6">
        <v>0</v>
      </c>
      <c r="I141" s="7" t="s">
        <v>32</v>
      </c>
    </row>
    <row r="142" spans="2:19" x14ac:dyDescent="0.25">
      <c r="B142" s="21" t="s">
        <v>33</v>
      </c>
      <c r="C142" s="6">
        <v>30</v>
      </c>
      <c r="D142" s="6">
        <v>1.84</v>
      </c>
      <c r="E142" s="6">
        <v>4.25</v>
      </c>
      <c r="F142" s="6">
        <v>10.96</v>
      </c>
      <c r="G142" s="6">
        <v>102</v>
      </c>
      <c r="H142" s="6">
        <v>0</v>
      </c>
      <c r="I142" s="7" t="s">
        <v>32</v>
      </c>
    </row>
    <row r="143" spans="2:19" x14ac:dyDescent="0.25">
      <c r="B143" s="136" t="s">
        <v>34</v>
      </c>
      <c r="C143" s="137"/>
      <c r="D143" s="137"/>
      <c r="E143" s="137"/>
      <c r="F143" s="137"/>
      <c r="G143" s="137"/>
      <c r="H143" s="137"/>
      <c r="I143" s="138"/>
    </row>
    <row r="144" spans="2:19" x14ac:dyDescent="0.25">
      <c r="B144" s="21" t="s">
        <v>60</v>
      </c>
      <c r="C144" s="6">
        <v>180</v>
      </c>
      <c r="D144" s="6">
        <v>5.48</v>
      </c>
      <c r="E144" s="6">
        <v>4.88</v>
      </c>
      <c r="F144" s="6">
        <v>9.07</v>
      </c>
      <c r="G144" s="6">
        <v>102</v>
      </c>
      <c r="H144" s="6">
        <v>2.46</v>
      </c>
      <c r="I144" s="7" t="s">
        <v>61</v>
      </c>
      <c r="L144" s="30"/>
      <c r="M144" s="26"/>
      <c r="N144" s="26"/>
      <c r="O144" s="26"/>
      <c r="P144" s="26"/>
      <c r="Q144" s="26"/>
      <c r="R144" s="26"/>
      <c r="S144" s="26"/>
    </row>
    <row r="145" spans="2:9" x14ac:dyDescent="0.25">
      <c r="B145" s="21" t="s">
        <v>37</v>
      </c>
      <c r="C145" s="6">
        <v>45</v>
      </c>
      <c r="D145" s="19">
        <v>0.36</v>
      </c>
      <c r="E145" s="19">
        <v>0.05</v>
      </c>
      <c r="F145" s="19">
        <v>35.909999999999997</v>
      </c>
      <c r="G145" s="19">
        <v>145.5</v>
      </c>
      <c r="H145" s="19">
        <v>0</v>
      </c>
      <c r="I145" s="7" t="s">
        <v>38</v>
      </c>
    </row>
    <row r="146" spans="2:9" x14ac:dyDescent="0.25">
      <c r="B146" s="115" t="s">
        <v>39</v>
      </c>
      <c r="C146" s="116"/>
      <c r="D146" s="116"/>
      <c r="E146" s="116"/>
      <c r="F146" s="116"/>
      <c r="G146" s="116"/>
      <c r="H146" s="116"/>
      <c r="I146" s="118"/>
    </row>
    <row r="147" spans="2:9" x14ac:dyDescent="0.25">
      <c r="B147" s="92" t="s">
        <v>42</v>
      </c>
      <c r="C147" s="27">
        <v>180</v>
      </c>
      <c r="D147" s="28">
        <v>0.61</v>
      </c>
      <c r="E147" s="28">
        <v>0.25</v>
      </c>
      <c r="F147" s="28">
        <v>18.670000000000002</v>
      </c>
      <c r="G147" s="28">
        <v>79</v>
      </c>
      <c r="H147" s="28">
        <v>90</v>
      </c>
      <c r="I147" s="29" t="s">
        <v>43</v>
      </c>
    </row>
    <row r="148" spans="2:9" x14ac:dyDescent="0.25">
      <c r="B148" s="93" t="s">
        <v>40</v>
      </c>
      <c r="C148" s="23">
        <v>250</v>
      </c>
      <c r="D148" s="23">
        <v>6.25</v>
      </c>
      <c r="E148" s="23">
        <v>8.48</v>
      </c>
      <c r="F148" s="23">
        <v>24.08</v>
      </c>
      <c r="G148" s="23">
        <v>210.53</v>
      </c>
      <c r="H148" s="23">
        <v>14.05</v>
      </c>
      <c r="I148" s="24" t="s">
        <v>41</v>
      </c>
    </row>
    <row r="149" spans="2:9" x14ac:dyDescent="0.25">
      <c r="B149" s="89" t="s">
        <v>33</v>
      </c>
      <c r="C149" s="6">
        <v>30</v>
      </c>
      <c r="D149" s="6">
        <v>1.84</v>
      </c>
      <c r="E149" s="6">
        <v>4.25</v>
      </c>
      <c r="F149" s="6">
        <v>10.96</v>
      </c>
      <c r="G149" s="6">
        <v>102</v>
      </c>
      <c r="H149" s="6">
        <v>0</v>
      </c>
      <c r="I149" s="7" t="s">
        <v>32</v>
      </c>
    </row>
    <row r="150" spans="2:9" ht="15.75" thickBot="1" x14ac:dyDescent="0.3">
      <c r="B150" s="21"/>
      <c r="C150" s="6"/>
      <c r="D150" s="3"/>
      <c r="E150" s="3"/>
      <c r="F150" s="3"/>
      <c r="G150" s="3"/>
      <c r="H150" s="6"/>
      <c r="I150" s="29"/>
    </row>
    <row r="151" spans="2:9" ht="15.75" thickBot="1" x14ac:dyDescent="0.3">
      <c r="B151" s="32" t="s">
        <v>144</v>
      </c>
      <c r="C151" s="33"/>
      <c r="D151" s="34">
        <f>SUM(D130:D132,D134,D136:D142,D144:D145,D147:D150)</f>
        <v>63.450000000000017</v>
      </c>
      <c r="E151" s="34">
        <f>SUM(E147:E150,E144:E145,E136:E142,E134,E130:E132)</f>
        <v>76.239999999999995</v>
      </c>
      <c r="F151" s="34">
        <f>SUM(F130:F132,F134,F136:F142,F144:F145,F147:F150)</f>
        <v>292.24999999999994</v>
      </c>
      <c r="G151" s="34">
        <f>SUM(G130:G132,G134,G136:G142,G144:G145,G147:G150)</f>
        <v>2152.08</v>
      </c>
      <c r="H151" s="34">
        <f>SUM(H130:H132,H134,H136:H142,H144:H145,H147:H150)</f>
        <v>165.03</v>
      </c>
      <c r="I151" s="35"/>
    </row>
    <row r="152" spans="2:9" ht="20.25" thickBot="1" x14ac:dyDescent="0.4">
      <c r="B152" s="122" t="s">
        <v>145</v>
      </c>
      <c r="C152" s="123"/>
      <c r="D152" s="123"/>
      <c r="E152" s="123"/>
      <c r="F152" s="123"/>
      <c r="G152" s="123"/>
      <c r="H152" s="123"/>
      <c r="I152" s="124"/>
    </row>
    <row r="153" spans="2:9" x14ac:dyDescent="0.25">
      <c r="B153" s="125" t="s">
        <v>3</v>
      </c>
      <c r="C153" s="127" t="s">
        <v>4</v>
      </c>
      <c r="D153" s="129" t="s">
        <v>5</v>
      </c>
      <c r="E153" s="129"/>
      <c r="F153" s="129"/>
      <c r="G153" s="130" t="s">
        <v>6</v>
      </c>
      <c r="H153" s="132" t="s">
        <v>7</v>
      </c>
      <c r="I153" s="134" t="s">
        <v>8</v>
      </c>
    </row>
    <row r="154" spans="2:9" x14ac:dyDescent="0.25">
      <c r="B154" s="126"/>
      <c r="C154" s="128"/>
      <c r="D154" s="88" t="s">
        <v>9</v>
      </c>
      <c r="E154" s="88" t="s">
        <v>10</v>
      </c>
      <c r="F154" s="88" t="s">
        <v>11</v>
      </c>
      <c r="G154" s="131"/>
      <c r="H154" s="133"/>
      <c r="I154" s="135"/>
    </row>
    <row r="155" spans="2:9" x14ac:dyDescent="0.25">
      <c r="B155" s="104" t="s">
        <v>12</v>
      </c>
      <c r="C155" s="105"/>
      <c r="D155" s="105"/>
      <c r="E155" s="105"/>
      <c r="F155" s="105"/>
      <c r="G155" s="105"/>
      <c r="H155" s="105"/>
      <c r="I155" s="106"/>
    </row>
    <row r="156" spans="2:9" x14ac:dyDescent="0.25">
      <c r="B156" s="5" t="s">
        <v>48</v>
      </c>
      <c r="C156" s="6">
        <v>180</v>
      </c>
      <c r="D156" s="6">
        <v>3.67</v>
      </c>
      <c r="E156" s="6">
        <v>3.19</v>
      </c>
      <c r="F156" s="6">
        <v>15.82</v>
      </c>
      <c r="G156" s="6">
        <v>107</v>
      </c>
      <c r="H156" s="6">
        <v>1.43</v>
      </c>
      <c r="I156" s="7" t="s">
        <v>49</v>
      </c>
    </row>
    <row r="157" spans="2:9" x14ac:dyDescent="0.25">
      <c r="B157" s="5" t="s">
        <v>46</v>
      </c>
      <c r="C157" s="6">
        <v>200</v>
      </c>
      <c r="D157" s="19">
        <v>6.21</v>
      </c>
      <c r="E157" s="19">
        <v>7.73</v>
      </c>
      <c r="F157" s="19">
        <v>27.71</v>
      </c>
      <c r="G157" s="19">
        <v>201</v>
      </c>
      <c r="H157" s="19">
        <v>1.95</v>
      </c>
      <c r="I157" s="7" t="s">
        <v>47</v>
      </c>
    </row>
    <row r="158" spans="2:9" x14ac:dyDescent="0.25">
      <c r="B158" s="17" t="s">
        <v>186</v>
      </c>
      <c r="C158" s="6">
        <v>50</v>
      </c>
      <c r="D158" s="6">
        <v>6.68</v>
      </c>
      <c r="E158" s="6">
        <v>8.4499999999999993</v>
      </c>
      <c r="F158" s="6">
        <v>19.36</v>
      </c>
      <c r="G158" s="6">
        <v>180</v>
      </c>
      <c r="H158" s="6">
        <v>0.11</v>
      </c>
      <c r="I158" s="7" t="s">
        <v>16</v>
      </c>
    </row>
    <row r="159" spans="2:9" x14ac:dyDescent="0.25">
      <c r="B159" s="107" t="s">
        <v>19</v>
      </c>
      <c r="C159" s="108"/>
      <c r="D159" s="108"/>
      <c r="E159" s="108"/>
      <c r="F159" s="108"/>
      <c r="G159" s="108"/>
      <c r="H159" s="108"/>
      <c r="I159" s="109"/>
    </row>
    <row r="160" spans="2:9" x14ac:dyDescent="0.25">
      <c r="B160" s="21" t="s">
        <v>148</v>
      </c>
      <c r="C160" s="12">
        <v>100</v>
      </c>
      <c r="D160" s="12">
        <v>1.5</v>
      </c>
      <c r="E160" s="12">
        <v>0.5</v>
      </c>
      <c r="F160" s="12">
        <v>8</v>
      </c>
      <c r="G160" s="12">
        <v>95</v>
      </c>
      <c r="H160" s="12">
        <v>10</v>
      </c>
      <c r="I160" s="10" t="s">
        <v>53</v>
      </c>
    </row>
    <row r="161" spans="2:18" x14ac:dyDescent="0.25">
      <c r="B161" s="107" t="s">
        <v>22</v>
      </c>
      <c r="C161" s="110"/>
      <c r="D161" s="110"/>
      <c r="E161" s="110"/>
      <c r="F161" s="110"/>
      <c r="G161" s="110"/>
      <c r="H161" s="110"/>
      <c r="I161" s="111"/>
    </row>
    <row r="162" spans="2:18" ht="17.25" customHeight="1" x14ac:dyDescent="0.25">
      <c r="B162" s="17" t="s">
        <v>54</v>
      </c>
      <c r="C162" s="6">
        <v>200</v>
      </c>
      <c r="D162" s="19">
        <v>5.16</v>
      </c>
      <c r="E162" s="19">
        <v>2.78</v>
      </c>
      <c r="F162" s="19">
        <v>18.5</v>
      </c>
      <c r="G162" s="19">
        <v>119.6</v>
      </c>
      <c r="H162" s="19">
        <v>6.88</v>
      </c>
      <c r="I162" s="7" t="s">
        <v>24</v>
      </c>
      <c r="K162" s="14"/>
      <c r="L162" s="43"/>
      <c r="M162" s="43"/>
      <c r="N162" s="43"/>
      <c r="O162" s="43"/>
      <c r="P162" s="43"/>
      <c r="Q162" s="43"/>
      <c r="R162" s="43"/>
    </row>
    <row r="163" spans="2:18" x14ac:dyDescent="0.25">
      <c r="B163" s="21" t="s">
        <v>55</v>
      </c>
      <c r="C163" s="6">
        <v>150</v>
      </c>
      <c r="D163" s="36">
        <v>8.3000000000000007</v>
      </c>
      <c r="E163" s="36">
        <v>6.3</v>
      </c>
      <c r="F163" s="36">
        <v>36</v>
      </c>
      <c r="G163" s="36">
        <v>233.7</v>
      </c>
      <c r="H163" s="36">
        <v>0</v>
      </c>
      <c r="I163" s="7" t="s">
        <v>24</v>
      </c>
    </row>
    <row r="164" spans="2:18" x14ac:dyDescent="0.25">
      <c r="B164" s="97" t="s">
        <v>224</v>
      </c>
      <c r="C164" s="6">
        <v>130</v>
      </c>
      <c r="D164" s="6">
        <v>8.08</v>
      </c>
      <c r="E164" s="6">
        <v>5.77</v>
      </c>
      <c r="F164" s="6">
        <v>14.65</v>
      </c>
      <c r="G164" s="6">
        <v>135</v>
      </c>
      <c r="H164" s="6">
        <v>6.5</v>
      </c>
      <c r="I164" s="7" t="s">
        <v>235</v>
      </c>
    </row>
    <row r="165" spans="2:18" x14ac:dyDescent="0.25">
      <c r="B165" s="17" t="s">
        <v>101</v>
      </c>
      <c r="C165" s="6">
        <v>60</v>
      </c>
      <c r="D165" s="6">
        <v>0.81</v>
      </c>
      <c r="E165" s="6">
        <v>6.06</v>
      </c>
      <c r="F165" s="6">
        <v>4.3099999999999996</v>
      </c>
      <c r="G165" s="6">
        <v>75.709999999999994</v>
      </c>
      <c r="H165" s="6">
        <v>4.3499999999999996</v>
      </c>
      <c r="I165" s="7" t="s">
        <v>102</v>
      </c>
    </row>
    <row r="166" spans="2:18" x14ac:dyDescent="0.25">
      <c r="B166" s="21" t="s">
        <v>103</v>
      </c>
      <c r="C166" s="6">
        <v>180</v>
      </c>
      <c r="D166" s="19">
        <v>0.14000000000000001</v>
      </c>
      <c r="E166" s="19">
        <v>10.9</v>
      </c>
      <c r="F166" s="19">
        <v>21.89</v>
      </c>
      <c r="G166" s="19">
        <v>89.09</v>
      </c>
      <c r="H166" s="19">
        <v>0.87</v>
      </c>
      <c r="I166" s="7" t="s">
        <v>104</v>
      </c>
    </row>
    <row r="167" spans="2:18" x14ac:dyDescent="0.25">
      <c r="B167" s="38" t="s">
        <v>31</v>
      </c>
      <c r="C167" s="6">
        <v>50</v>
      </c>
      <c r="D167" s="6">
        <v>3.06</v>
      </c>
      <c r="E167" s="6">
        <v>9.43</v>
      </c>
      <c r="F167" s="6">
        <v>18.28</v>
      </c>
      <c r="G167" s="6">
        <v>170</v>
      </c>
      <c r="H167" s="6">
        <v>0</v>
      </c>
      <c r="I167" s="7" t="s">
        <v>32</v>
      </c>
    </row>
    <row r="168" spans="2:18" x14ac:dyDescent="0.25">
      <c r="B168" s="21" t="s">
        <v>33</v>
      </c>
      <c r="C168" s="6">
        <v>30</v>
      </c>
      <c r="D168" s="6">
        <v>1.84</v>
      </c>
      <c r="E168" s="6">
        <v>4.25</v>
      </c>
      <c r="F168" s="6">
        <v>10.96</v>
      </c>
      <c r="G168" s="6">
        <v>102</v>
      </c>
      <c r="H168" s="6">
        <v>0</v>
      </c>
      <c r="I168" s="7" t="s">
        <v>32</v>
      </c>
    </row>
    <row r="169" spans="2:18" x14ac:dyDescent="0.25">
      <c r="B169" s="119" t="s">
        <v>34</v>
      </c>
      <c r="C169" s="120"/>
      <c r="D169" s="120"/>
      <c r="E169" s="120"/>
      <c r="F169" s="120"/>
      <c r="G169" s="120"/>
      <c r="H169" s="120"/>
      <c r="I169" s="121"/>
    </row>
    <row r="170" spans="2:18" x14ac:dyDescent="0.25">
      <c r="B170" s="21" t="s">
        <v>35</v>
      </c>
      <c r="C170" s="6">
        <v>180</v>
      </c>
      <c r="D170" s="6">
        <v>5.22</v>
      </c>
      <c r="E170" s="6">
        <v>4.5</v>
      </c>
      <c r="F170" s="6">
        <v>7.2</v>
      </c>
      <c r="G170" s="6">
        <v>95.4</v>
      </c>
      <c r="H170" s="6">
        <v>1.26</v>
      </c>
      <c r="I170" s="7" t="s">
        <v>36</v>
      </c>
    </row>
    <row r="171" spans="2:18" x14ac:dyDescent="0.25">
      <c r="B171" s="17" t="s">
        <v>126</v>
      </c>
      <c r="C171" s="23">
        <v>70</v>
      </c>
      <c r="D171" s="6">
        <v>5.25</v>
      </c>
      <c r="E171" s="6">
        <v>6.86</v>
      </c>
      <c r="F171" s="6">
        <v>52.08</v>
      </c>
      <c r="G171" s="6">
        <v>291.89999999999998</v>
      </c>
      <c r="H171" s="6">
        <v>0</v>
      </c>
      <c r="I171" s="7" t="s">
        <v>127</v>
      </c>
    </row>
    <row r="172" spans="2:18" x14ac:dyDescent="0.25">
      <c r="B172" s="107" t="s">
        <v>39</v>
      </c>
      <c r="C172" s="110"/>
      <c r="D172" s="110"/>
      <c r="E172" s="110"/>
      <c r="F172" s="110"/>
      <c r="G172" s="110"/>
      <c r="H172" s="110"/>
      <c r="I172" s="111"/>
    </row>
    <row r="173" spans="2:18" x14ac:dyDescent="0.25">
      <c r="B173" s="49" t="s">
        <v>90</v>
      </c>
      <c r="C173" s="6">
        <v>180</v>
      </c>
      <c r="D173" s="19">
        <v>0.04</v>
      </c>
      <c r="E173" s="19">
        <v>0</v>
      </c>
      <c r="F173" s="19">
        <v>12.13</v>
      </c>
      <c r="G173" s="19">
        <v>47</v>
      </c>
      <c r="H173" s="19">
        <v>2</v>
      </c>
      <c r="I173" s="7" t="s">
        <v>91</v>
      </c>
    </row>
    <row r="174" spans="2:18" x14ac:dyDescent="0.25">
      <c r="B174" s="89" t="s">
        <v>33</v>
      </c>
      <c r="C174" s="6">
        <v>30</v>
      </c>
      <c r="D174" s="6">
        <v>1.84</v>
      </c>
      <c r="E174" s="6">
        <v>4.25</v>
      </c>
      <c r="F174" s="6">
        <v>10.96</v>
      </c>
      <c r="G174" s="6">
        <v>102</v>
      </c>
      <c r="H174" s="6">
        <v>0</v>
      </c>
      <c r="I174" s="7" t="s">
        <v>32</v>
      </c>
    </row>
    <row r="175" spans="2:18" x14ac:dyDescent="0.25">
      <c r="B175" s="17" t="s">
        <v>128</v>
      </c>
      <c r="C175" s="6">
        <v>150</v>
      </c>
      <c r="D175" s="6">
        <v>26.64</v>
      </c>
      <c r="E175" s="6">
        <v>18.149999999999999</v>
      </c>
      <c r="F175" s="6">
        <v>27.55</v>
      </c>
      <c r="G175" s="6">
        <v>379</v>
      </c>
      <c r="H175" s="6">
        <v>0.36</v>
      </c>
      <c r="I175" s="7"/>
    </row>
    <row r="176" spans="2:18" ht="15.75" thickBot="1" x14ac:dyDescent="0.3">
      <c r="B176" s="81" t="s">
        <v>160</v>
      </c>
      <c r="C176" s="82"/>
      <c r="D176" s="83">
        <f>SUM(D173:D175,D170:D171,D162:D168,D160,D156:D158)</f>
        <v>84.44</v>
      </c>
      <c r="E176" s="83">
        <f>SUM(E173:E175,E170:E171,E162:E168,E160,E156:E158)</f>
        <v>99.12</v>
      </c>
      <c r="F176" s="83">
        <f>SUM(F173:F175,F170:F171,F162:F168,F160,F156:F158)</f>
        <v>305.40000000000003</v>
      </c>
      <c r="G176" s="83">
        <f>SUM(G156:G158,G160,G162:G168,G170:G171,G173:G175)</f>
        <v>2423.4</v>
      </c>
      <c r="H176" s="83">
        <f>SUM(H173:H175,H170:H171,H162:H168,H160,H156:H158)</f>
        <v>35.71</v>
      </c>
      <c r="I176" s="84"/>
    </row>
    <row r="177" spans="2:18" ht="20.25" thickBot="1" x14ac:dyDescent="0.4">
      <c r="B177" s="122" t="s">
        <v>161</v>
      </c>
      <c r="C177" s="123"/>
      <c r="D177" s="123"/>
      <c r="E177" s="123"/>
      <c r="F177" s="123"/>
      <c r="G177" s="123"/>
      <c r="H177" s="123"/>
      <c r="I177" s="124"/>
    </row>
    <row r="178" spans="2:18" x14ac:dyDescent="0.25">
      <c r="B178" s="125" t="s">
        <v>3</v>
      </c>
      <c r="C178" s="127" t="s">
        <v>4</v>
      </c>
      <c r="D178" s="129" t="s">
        <v>5</v>
      </c>
      <c r="E178" s="129"/>
      <c r="F178" s="129"/>
      <c r="G178" s="130" t="s">
        <v>6</v>
      </c>
      <c r="H178" s="132" t="s">
        <v>7</v>
      </c>
      <c r="I178" s="134" t="s">
        <v>8</v>
      </c>
    </row>
    <row r="179" spans="2:18" x14ac:dyDescent="0.25">
      <c r="B179" s="126"/>
      <c r="C179" s="128"/>
      <c r="D179" s="88" t="s">
        <v>9</v>
      </c>
      <c r="E179" s="88" t="s">
        <v>10</v>
      </c>
      <c r="F179" s="88" t="s">
        <v>11</v>
      </c>
      <c r="G179" s="131"/>
      <c r="H179" s="133"/>
      <c r="I179" s="135"/>
    </row>
    <row r="180" spans="2:18" x14ac:dyDescent="0.25">
      <c r="B180" s="104" t="s">
        <v>12</v>
      </c>
      <c r="C180" s="105"/>
      <c r="D180" s="105"/>
      <c r="E180" s="105"/>
      <c r="F180" s="105"/>
      <c r="G180" s="105"/>
      <c r="H180" s="105"/>
      <c r="I180" s="106"/>
    </row>
    <row r="181" spans="2:18" ht="18.75" customHeight="1" x14ac:dyDescent="0.25">
      <c r="B181" s="17" t="s">
        <v>115</v>
      </c>
      <c r="C181" s="6">
        <v>180</v>
      </c>
      <c r="D181" s="3">
        <v>2.85</v>
      </c>
      <c r="E181" s="3">
        <v>2.41</v>
      </c>
      <c r="F181" s="3">
        <v>14.36</v>
      </c>
      <c r="G181" s="3">
        <v>91</v>
      </c>
      <c r="H181" s="6">
        <v>1.17</v>
      </c>
      <c r="I181" s="7" t="s">
        <v>73</v>
      </c>
      <c r="K181" s="25"/>
      <c r="L181" s="26"/>
      <c r="M181" s="43"/>
      <c r="N181" s="43"/>
      <c r="O181" s="43"/>
      <c r="P181" s="43"/>
      <c r="Q181" s="43"/>
      <c r="R181" s="26"/>
    </row>
    <row r="182" spans="2:18" x14ac:dyDescent="0.25">
      <c r="B182" s="17" t="s">
        <v>94</v>
      </c>
      <c r="C182" s="18">
        <v>200</v>
      </c>
      <c r="D182" s="19">
        <v>7.16</v>
      </c>
      <c r="E182" s="19">
        <v>8.98</v>
      </c>
      <c r="F182" s="19">
        <v>28.84</v>
      </c>
      <c r="G182" s="19">
        <v>227.19</v>
      </c>
      <c r="H182" s="19">
        <v>1.53</v>
      </c>
      <c r="I182" s="20" t="s">
        <v>95</v>
      </c>
    </row>
    <row r="183" spans="2:18" x14ac:dyDescent="0.25">
      <c r="B183" s="92" t="s">
        <v>74</v>
      </c>
      <c r="C183" s="6">
        <v>30</v>
      </c>
      <c r="D183" s="36">
        <v>2.2999999999999998</v>
      </c>
      <c r="E183" s="36">
        <v>4.3600000000000003</v>
      </c>
      <c r="F183" s="36">
        <v>14.62</v>
      </c>
      <c r="G183" s="36">
        <v>108</v>
      </c>
      <c r="H183" s="36">
        <v>0</v>
      </c>
      <c r="I183" s="7" t="s">
        <v>203</v>
      </c>
    </row>
    <row r="184" spans="2:18" x14ac:dyDescent="0.25">
      <c r="B184" s="107" t="s">
        <v>19</v>
      </c>
      <c r="C184" s="108"/>
      <c r="D184" s="108"/>
      <c r="E184" s="108"/>
      <c r="F184" s="108"/>
      <c r="G184" s="108"/>
      <c r="H184" s="108"/>
      <c r="I184" s="109"/>
    </row>
    <row r="185" spans="2:18" x14ac:dyDescent="0.25">
      <c r="B185" s="8" t="s">
        <v>164</v>
      </c>
      <c r="C185" s="12">
        <v>100</v>
      </c>
      <c r="D185" s="12">
        <v>0.4</v>
      </c>
      <c r="E185" s="12">
        <v>0.4</v>
      </c>
      <c r="F185" s="12">
        <v>9.8000000000000007</v>
      </c>
      <c r="G185" s="12">
        <v>44</v>
      </c>
      <c r="H185" s="12">
        <v>10</v>
      </c>
      <c r="I185" s="10" t="s">
        <v>53</v>
      </c>
    </row>
    <row r="186" spans="2:18" x14ac:dyDescent="0.25">
      <c r="B186" s="107" t="s">
        <v>22</v>
      </c>
      <c r="C186" s="110"/>
      <c r="D186" s="110"/>
      <c r="E186" s="110"/>
      <c r="F186" s="110"/>
      <c r="G186" s="110"/>
      <c r="H186" s="110"/>
      <c r="I186" s="111"/>
    </row>
    <row r="187" spans="2:18" x14ac:dyDescent="0.25">
      <c r="B187" s="91" t="s">
        <v>241</v>
      </c>
      <c r="C187" s="6">
        <v>250</v>
      </c>
      <c r="D187" s="19">
        <v>5.49</v>
      </c>
      <c r="E187" s="19">
        <v>5.27</v>
      </c>
      <c r="F187" s="19">
        <v>16.57</v>
      </c>
      <c r="G187" s="19">
        <v>134</v>
      </c>
      <c r="H187" s="19">
        <v>5.81</v>
      </c>
      <c r="I187" s="102" t="s">
        <v>240</v>
      </c>
    </row>
    <row r="188" spans="2:18" x14ac:dyDescent="0.25">
      <c r="B188" s="21" t="s">
        <v>79</v>
      </c>
      <c r="C188" s="6">
        <v>160</v>
      </c>
      <c r="D188" s="6">
        <v>27.53</v>
      </c>
      <c r="E188" s="6">
        <v>7.47</v>
      </c>
      <c r="F188" s="6">
        <v>21.95</v>
      </c>
      <c r="G188" s="6">
        <v>265</v>
      </c>
      <c r="H188" s="6">
        <v>8.9700000000000006</v>
      </c>
      <c r="I188" s="7" t="s">
        <v>80</v>
      </c>
    </row>
    <row r="189" spans="2:18" x14ac:dyDescent="0.25">
      <c r="B189" s="90" t="s">
        <v>225</v>
      </c>
      <c r="C189" s="18">
        <v>60</v>
      </c>
      <c r="D189" s="19">
        <v>0.48</v>
      </c>
      <c r="E189" s="19">
        <v>2.95</v>
      </c>
      <c r="F189" s="19">
        <v>0.96</v>
      </c>
      <c r="G189" s="19">
        <v>41</v>
      </c>
      <c r="H189" s="19">
        <v>12</v>
      </c>
      <c r="I189" s="20" t="s">
        <v>237</v>
      </c>
    </row>
    <row r="190" spans="2:18" x14ac:dyDescent="0.25">
      <c r="B190" s="21" t="s">
        <v>122</v>
      </c>
      <c r="C190" s="6">
        <v>180</v>
      </c>
      <c r="D190" s="19">
        <v>0.19</v>
      </c>
      <c r="E190" s="19">
        <v>0.04</v>
      </c>
      <c r="F190" s="19">
        <v>16.21</v>
      </c>
      <c r="G190" s="19">
        <v>65.930000000000007</v>
      </c>
      <c r="H190" s="19">
        <v>15.12</v>
      </c>
      <c r="I190" s="7" t="s">
        <v>123</v>
      </c>
    </row>
    <row r="191" spans="2:18" x14ac:dyDescent="0.25">
      <c r="B191" s="38" t="s">
        <v>31</v>
      </c>
      <c r="C191" s="6">
        <v>50</v>
      </c>
      <c r="D191" s="6">
        <v>3.06</v>
      </c>
      <c r="E191" s="6">
        <v>9.43</v>
      </c>
      <c r="F191" s="6">
        <v>18.28</v>
      </c>
      <c r="G191" s="6">
        <v>170</v>
      </c>
      <c r="H191" s="6">
        <v>0</v>
      </c>
      <c r="I191" s="7" t="s">
        <v>32</v>
      </c>
    </row>
    <row r="192" spans="2:18" x14ac:dyDescent="0.25">
      <c r="B192" s="21" t="s">
        <v>33</v>
      </c>
      <c r="C192" s="6">
        <v>30</v>
      </c>
      <c r="D192" s="6">
        <v>1.84</v>
      </c>
      <c r="E192" s="6">
        <v>4.25</v>
      </c>
      <c r="F192" s="6">
        <v>10.96</v>
      </c>
      <c r="G192" s="6">
        <v>102</v>
      </c>
      <c r="H192" s="6">
        <v>0</v>
      </c>
      <c r="I192" s="7" t="s">
        <v>32</v>
      </c>
    </row>
    <row r="193" spans="2:18" x14ac:dyDescent="0.25">
      <c r="B193" s="119" t="s">
        <v>34</v>
      </c>
      <c r="C193" s="120"/>
      <c r="D193" s="120"/>
      <c r="E193" s="120"/>
      <c r="F193" s="120"/>
      <c r="G193" s="120"/>
      <c r="H193" s="120"/>
      <c r="I193" s="121"/>
    </row>
    <row r="194" spans="2:18" x14ac:dyDescent="0.25">
      <c r="B194" s="39" t="s">
        <v>105</v>
      </c>
      <c r="C194" s="27">
        <v>200</v>
      </c>
      <c r="D194" s="27">
        <v>5.8</v>
      </c>
      <c r="E194" s="27">
        <v>5</v>
      </c>
      <c r="F194" s="27">
        <v>8.1999999999999993</v>
      </c>
      <c r="G194" s="27">
        <v>106</v>
      </c>
      <c r="H194" s="27">
        <v>1.6</v>
      </c>
      <c r="I194" s="29" t="s">
        <v>106</v>
      </c>
      <c r="K194" s="30"/>
      <c r="L194" s="26"/>
      <c r="M194" s="26"/>
      <c r="N194" s="26"/>
      <c r="O194" s="26"/>
      <c r="P194" s="26"/>
      <c r="Q194" s="26"/>
      <c r="R194" s="26"/>
    </row>
    <row r="195" spans="2:18" x14ac:dyDescent="0.25">
      <c r="B195" s="93" t="s">
        <v>62</v>
      </c>
      <c r="C195" s="6">
        <v>65</v>
      </c>
      <c r="D195" s="19">
        <v>3.84</v>
      </c>
      <c r="E195" s="19">
        <v>3.06</v>
      </c>
      <c r="F195" s="19">
        <v>48.75</v>
      </c>
      <c r="G195" s="19">
        <v>237.9</v>
      </c>
      <c r="H195" s="19">
        <v>0</v>
      </c>
      <c r="I195" s="7" t="s">
        <v>63</v>
      </c>
    </row>
    <row r="196" spans="2:18" x14ac:dyDescent="0.25">
      <c r="B196" s="107" t="s">
        <v>39</v>
      </c>
      <c r="C196" s="110"/>
      <c r="D196" s="110"/>
      <c r="E196" s="110"/>
      <c r="F196" s="110"/>
      <c r="G196" s="110"/>
      <c r="H196" s="110"/>
      <c r="I196" s="111"/>
    </row>
    <row r="197" spans="2:18" x14ac:dyDescent="0.25">
      <c r="B197" s="21" t="s">
        <v>65</v>
      </c>
      <c r="C197" s="6">
        <v>180</v>
      </c>
      <c r="D197" s="3">
        <v>2.67</v>
      </c>
      <c r="E197" s="3">
        <v>2.34</v>
      </c>
      <c r="F197" s="3">
        <v>14.31</v>
      </c>
      <c r="G197" s="3">
        <v>89</v>
      </c>
      <c r="H197" s="6">
        <v>1.2</v>
      </c>
      <c r="I197" s="7" t="s">
        <v>66</v>
      </c>
    </row>
    <row r="198" spans="2:18" x14ac:dyDescent="0.25">
      <c r="B198" s="17" t="s">
        <v>88</v>
      </c>
      <c r="C198" s="6">
        <v>155</v>
      </c>
      <c r="D198" s="27">
        <v>18.100000000000001</v>
      </c>
      <c r="E198" s="27">
        <v>30.8</v>
      </c>
      <c r="F198" s="27">
        <v>2.4</v>
      </c>
      <c r="G198" s="27">
        <v>268</v>
      </c>
      <c r="H198" s="27">
        <v>0.34</v>
      </c>
      <c r="I198" s="7" t="s">
        <v>89</v>
      </c>
    </row>
    <row r="199" spans="2:18" ht="15.75" thickBot="1" x14ac:dyDescent="0.3">
      <c r="B199" s="89" t="s">
        <v>33</v>
      </c>
      <c r="C199" s="6">
        <v>30</v>
      </c>
      <c r="D199" s="6">
        <v>1.84</v>
      </c>
      <c r="E199" s="6">
        <v>4.25</v>
      </c>
      <c r="F199" s="6">
        <v>10.96</v>
      </c>
      <c r="G199" s="6">
        <v>102</v>
      </c>
      <c r="H199" s="6">
        <v>0</v>
      </c>
      <c r="I199" s="7" t="s">
        <v>32</v>
      </c>
    </row>
    <row r="200" spans="2:18" ht="15.75" thickBot="1" x14ac:dyDescent="0.3">
      <c r="B200" s="32" t="s">
        <v>172</v>
      </c>
      <c r="C200" s="33"/>
      <c r="D200" s="34">
        <f>SUM(D181:D183,D185,D187:D192,D194:D194,D197:D199)</f>
        <v>79.710000000000008</v>
      </c>
      <c r="E200" s="34">
        <f>SUM(E197:E199,E194:E194,E187:E192,E185,E181:E183)</f>
        <v>87.95</v>
      </c>
      <c r="F200" s="34">
        <f>SUM(F197:F199,F194:F194,F187:F192,F185,F181:F183)</f>
        <v>188.42000000000004</v>
      </c>
      <c r="G200" s="34">
        <f>SUM(G197:G199,G194:G194,G187:G192,G185,G181:G183)</f>
        <v>1813.1200000000001</v>
      </c>
      <c r="H200" s="34">
        <f>SUM(H197:H199,H194:H194,H187:H192,H185,H181:H183)</f>
        <v>57.74</v>
      </c>
      <c r="I200" s="35"/>
    </row>
    <row r="201" spans="2:18" ht="20.25" thickBot="1" x14ac:dyDescent="0.4">
      <c r="B201" s="122" t="s">
        <v>173</v>
      </c>
      <c r="C201" s="123"/>
      <c r="D201" s="123"/>
      <c r="E201" s="123"/>
      <c r="F201" s="123"/>
      <c r="G201" s="123"/>
      <c r="H201" s="123"/>
      <c r="I201" s="124"/>
    </row>
    <row r="202" spans="2:18" x14ac:dyDescent="0.25">
      <c r="B202" s="125" t="s">
        <v>3</v>
      </c>
      <c r="C202" s="127" t="s">
        <v>4</v>
      </c>
      <c r="D202" s="129" t="s">
        <v>5</v>
      </c>
      <c r="E202" s="129"/>
      <c r="F202" s="129"/>
      <c r="G202" s="130" t="s">
        <v>6</v>
      </c>
      <c r="H202" s="132" t="s">
        <v>7</v>
      </c>
      <c r="I202" s="134" t="s">
        <v>8</v>
      </c>
    </row>
    <row r="203" spans="2:18" x14ac:dyDescent="0.25">
      <c r="B203" s="126"/>
      <c r="C203" s="128"/>
      <c r="D203" s="88" t="s">
        <v>9</v>
      </c>
      <c r="E203" s="88" t="s">
        <v>10</v>
      </c>
      <c r="F203" s="88" t="s">
        <v>11</v>
      </c>
      <c r="G203" s="131"/>
      <c r="H203" s="133"/>
      <c r="I203" s="135"/>
    </row>
    <row r="204" spans="2:18" x14ac:dyDescent="0.25">
      <c r="B204" s="104" t="s">
        <v>12</v>
      </c>
      <c r="C204" s="105"/>
      <c r="D204" s="105"/>
      <c r="E204" s="105"/>
      <c r="F204" s="105"/>
      <c r="G204" s="105"/>
      <c r="H204" s="105"/>
      <c r="I204" s="106"/>
    </row>
    <row r="205" spans="2:18" x14ac:dyDescent="0.25">
      <c r="B205" s="5" t="s">
        <v>71</v>
      </c>
      <c r="C205" s="3">
        <v>200</v>
      </c>
      <c r="D205" s="3">
        <v>7.49</v>
      </c>
      <c r="E205" s="3">
        <v>11.27</v>
      </c>
      <c r="F205" s="3">
        <v>39.35</v>
      </c>
      <c r="G205" s="3">
        <v>289</v>
      </c>
      <c r="H205" s="3">
        <v>1.36</v>
      </c>
      <c r="I205" s="4" t="s">
        <v>14</v>
      </c>
    </row>
    <row r="206" spans="2:18" x14ac:dyDescent="0.25">
      <c r="B206" s="5" t="s">
        <v>48</v>
      </c>
      <c r="C206" s="6">
        <v>180</v>
      </c>
      <c r="D206" s="6">
        <v>3.67</v>
      </c>
      <c r="E206" s="6">
        <v>3.19</v>
      </c>
      <c r="F206" s="6">
        <v>15.82</v>
      </c>
      <c r="G206" s="6">
        <v>107</v>
      </c>
      <c r="H206" s="6">
        <v>1.43</v>
      </c>
      <c r="I206" s="7" t="s">
        <v>49</v>
      </c>
    </row>
    <row r="207" spans="2:18" x14ac:dyDescent="0.25">
      <c r="B207" s="17" t="s">
        <v>186</v>
      </c>
      <c r="C207" s="6">
        <v>50</v>
      </c>
      <c r="D207" s="6">
        <v>6.68</v>
      </c>
      <c r="E207" s="6">
        <v>8.4499999999999993</v>
      </c>
      <c r="F207" s="6">
        <v>19.36</v>
      </c>
      <c r="G207" s="6">
        <v>180</v>
      </c>
      <c r="H207" s="6">
        <v>0.11</v>
      </c>
      <c r="I207" s="7" t="s">
        <v>16</v>
      </c>
    </row>
    <row r="208" spans="2:18" x14ac:dyDescent="0.25">
      <c r="B208" s="107" t="s">
        <v>19</v>
      </c>
      <c r="C208" s="108"/>
      <c r="D208" s="108"/>
      <c r="E208" s="108"/>
      <c r="F208" s="108"/>
      <c r="G208" s="108"/>
      <c r="H208" s="108"/>
      <c r="I208" s="109"/>
    </row>
    <row r="209" spans="2:18" x14ac:dyDescent="0.25">
      <c r="B209" s="21" t="s">
        <v>52</v>
      </c>
      <c r="C209" s="6">
        <v>100</v>
      </c>
      <c r="D209" s="6">
        <v>0.4</v>
      </c>
      <c r="E209" s="6">
        <v>0.3</v>
      </c>
      <c r="F209" s="6">
        <v>10.3</v>
      </c>
      <c r="G209" s="6">
        <v>46</v>
      </c>
      <c r="H209" s="6">
        <v>5</v>
      </c>
      <c r="I209" s="7" t="s">
        <v>53</v>
      </c>
    </row>
    <row r="210" spans="2:18" x14ac:dyDescent="0.25">
      <c r="B210" s="115" t="s">
        <v>22</v>
      </c>
      <c r="C210" s="116"/>
      <c r="D210" s="117"/>
      <c r="E210" s="117"/>
      <c r="F210" s="117"/>
      <c r="G210" s="117"/>
      <c r="H210" s="117"/>
      <c r="I210" s="118"/>
    </row>
    <row r="211" spans="2:18" x14ac:dyDescent="0.25">
      <c r="B211" s="17" t="s">
        <v>175</v>
      </c>
      <c r="C211" s="40">
        <v>200</v>
      </c>
      <c r="D211" s="41">
        <v>1.8</v>
      </c>
      <c r="E211" s="41">
        <v>4.28</v>
      </c>
      <c r="F211" s="41">
        <v>10.66</v>
      </c>
      <c r="G211" s="41">
        <v>88.3</v>
      </c>
      <c r="H211" s="41">
        <v>5.84</v>
      </c>
      <c r="I211" s="42" t="s">
        <v>24</v>
      </c>
    </row>
    <row r="212" spans="2:18" x14ac:dyDescent="0.25">
      <c r="B212" s="90" t="s">
        <v>99</v>
      </c>
      <c r="C212" s="18">
        <v>100</v>
      </c>
      <c r="D212" s="19">
        <v>2.4</v>
      </c>
      <c r="E212" s="19">
        <v>2.88</v>
      </c>
      <c r="F212" s="19">
        <v>25.02</v>
      </c>
      <c r="G212" s="19">
        <v>135.69999999999999</v>
      </c>
      <c r="H212" s="19">
        <v>0</v>
      </c>
      <c r="I212" s="20" t="s">
        <v>100</v>
      </c>
    </row>
    <row r="213" spans="2:18" x14ac:dyDescent="0.25">
      <c r="B213" s="53" t="s">
        <v>98</v>
      </c>
      <c r="C213" s="54">
        <v>80</v>
      </c>
      <c r="D213" s="55">
        <v>11.2</v>
      </c>
      <c r="E213" s="55">
        <v>2.2999999999999998</v>
      </c>
      <c r="F213" s="55">
        <v>6.8</v>
      </c>
      <c r="G213" s="55">
        <v>91.5</v>
      </c>
      <c r="H213" s="55">
        <v>0.13</v>
      </c>
      <c r="I213" s="42" t="s">
        <v>24</v>
      </c>
    </row>
    <row r="214" spans="2:18" ht="16.5" customHeight="1" x14ac:dyDescent="0.25">
      <c r="B214" s="90" t="s">
        <v>81</v>
      </c>
      <c r="C214" s="6">
        <v>100</v>
      </c>
      <c r="D214" s="6">
        <v>1.1299999999999999</v>
      </c>
      <c r="E214" s="6">
        <v>6.19</v>
      </c>
      <c r="F214" s="6">
        <v>4.72</v>
      </c>
      <c r="G214" s="6">
        <v>79.099999999999994</v>
      </c>
      <c r="H214" s="6">
        <v>20.420000000000002</v>
      </c>
      <c r="I214" s="7" t="s">
        <v>82</v>
      </c>
    </row>
    <row r="215" spans="2:18" x14ac:dyDescent="0.25">
      <c r="B215" s="90" t="s">
        <v>83</v>
      </c>
      <c r="C215" s="44">
        <v>200</v>
      </c>
      <c r="D215" s="44">
        <v>0.3</v>
      </c>
      <c r="E215" s="44">
        <v>0.01</v>
      </c>
      <c r="F215" s="44">
        <v>24.4</v>
      </c>
      <c r="G215" s="44">
        <v>96.8</v>
      </c>
      <c r="H215" s="44">
        <v>0.28000000000000003</v>
      </c>
      <c r="I215" s="45" t="s">
        <v>84</v>
      </c>
    </row>
    <row r="216" spans="2:18" x14ac:dyDescent="0.25">
      <c r="B216" s="38" t="s">
        <v>31</v>
      </c>
      <c r="C216" s="6">
        <v>50</v>
      </c>
      <c r="D216" s="6">
        <v>3.06</v>
      </c>
      <c r="E216" s="6">
        <v>9.43</v>
      </c>
      <c r="F216" s="6">
        <v>18.28</v>
      </c>
      <c r="G216" s="6">
        <v>170</v>
      </c>
      <c r="H216" s="6">
        <v>0</v>
      </c>
      <c r="I216" s="7" t="s">
        <v>32</v>
      </c>
    </row>
    <row r="217" spans="2:18" x14ac:dyDescent="0.25">
      <c r="B217" s="21" t="s">
        <v>33</v>
      </c>
      <c r="C217" s="6">
        <v>30</v>
      </c>
      <c r="D217" s="6">
        <v>1.84</v>
      </c>
      <c r="E217" s="6">
        <v>4.25</v>
      </c>
      <c r="F217" s="6">
        <v>10.96</v>
      </c>
      <c r="G217" s="6">
        <v>102</v>
      </c>
      <c r="H217" s="6">
        <v>0</v>
      </c>
      <c r="I217" s="7" t="s">
        <v>32</v>
      </c>
    </row>
    <row r="218" spans="2:18" x14ac:dyDescent="0.25">
      <c r="B218" s="119" t="s">
        <v>34</v>
      </c>
      <c r="C218" s="120"/>
      <c r="D218" s="120"/>
      <c r="E218" s="120"/>
      <c r="F218" s="120"/>
      <c r="G218" s="120"/>
      <c r="H218" s="120"/>
      <c r="I218" s="121"/>
    </row>
    <row r="219" spans="2:18" x14ac:dyDescent="0.25">
      <c r="B219" s="21" t="s">
        <v>85</v>
      </c>
      <c r="C219" s="6">
        <v>180</v>
      </c>
      <c r="D219" s="6">
        <v>5.22</v>
      </c>
      <c r="E219" s="6">
        <v>4.5</v>
      </c>
      <c r="F219" s="6">
        <v>7.56</v>
      </c>
      <c r="G219" s="6">
        <v>97.2</v>
      </c>
      <c r="H219" s="6">
        <v>0.54</v>
      </c>
      <c r="I219" s="7" t="s">
        <v>36</v>
      </c>
      <c r="K219" s="30"/>
      <c r="L219" s="26"/>
      <c r="M219" s="26"/>
      <c r="N219" s="26"/>
      <c r="O219" s="26"/>
      <c r="P219" s="26"/>
      <c r="Q219" s="26"/>
      <c r="R219" s="26"/>
    </row>
    <row r="220" spans="2:18" x14ac:dyDescent="0.25">
      <c r="B220" s="90" t="s">
        <v>226</v>
      </c>
      <c r="C220" s="47">
        <v>80</v>
      </c>
      <c r="D220" s="6">
        <v>6.67</v>
      </c>
      <c r="E220" s="6">
        <v>2.25</v>
      </c>
      <c r="F220" s="6">
        <v>32.840000000000003</v>
      </c>
      <c r="G220" s="6">
        <v>175.2</v>
      </c>
      <c r="H220" s="6">
        <v>15.75</v>
      </c>
      <c r="I220" s="102" t="s">
        <v>239</v>
      </c>
    </row>
    <row r="221" spans="2:18" x14ac:dyDescent="0.25">
      <c r="B221" s="107" t="s">
        <v>39</v>
      </c>
      <c r="C221" s="110"/>
      <c r="D221" s="110"/>
      <c r="E221" s="110"/>
      <c r="F221" s="110"/>
      <c r="G221" s="110"/>
      <c r="H221" s="110"/>
      <c r="I221" s="111"/>
    </row>
    <row r="222" spans="2:18" x14ac:dyDescent="0.25">
      <c r="B222" s="17" t="s">
        <v>115</v>
      </c>
      <c r="C222" s="6">
        <v>180</v>
      </c>
      <c r="D222" s="3">
        <v>2.85</v>
      </c>
      <c r="E222" s="3">
        <v>2.41</v>
      </c>
      <c r="F222" s="3">
        <v>14.36</v>
      </c>
      <c r="G222" s="3">
        <v>91</v>
      </c>
      <c r="H222" s="6">
        <v>1.17</v>
      </c>
      <c r="I222" s="7" t="s">
        <v>73</v>
      </c>
    </row>
    <row r="223" spans="2:18" x14ac:dyDescent="0.25">
      <c r="B223" s="87" t="s">
        <v>217</v>
      </c>
      <c r="C223" s="6">
        <v>200</v>
      </c>
      <c r="D223" s="6">
        <v>10.6</v>
      </c>
      <c r="E223" s="6">
        <v>11.34</v>
      </c>
      <c r="F223" s="6">
        <v>41.26</v>
      </c>
      <c r="G223" s="6">
        <v>307</v>
      </c>
      <c r="H223" s="6">
        <v>1.22</v>
      </c>
      <c r="I223" s="7" t="s">
        <v>218</v>
      </c>
    </row>
    <row r="224" spans="2:18" ht="15.75" thickBot="1" x14ac:dyDescent="0.3">
      <c r="B224" s="89" t="s">
        <v>33</v>
      </c>
      <c r="C224" s="6">
        <v>30</v>
      </c>
      <c r="D224" s="6">
        <v>1.84</v>
      </c>
      <c r="E224" s="6">
        <v>4.25</v>
      </c>
      <c r="F224" s="6">
        <v>10.96</v>
      </c>
      <c r="G224" s="6">
        <v>102</v>
      </c>
      <c r="H224" s="6">
        <v>0</v>
      </c>
      <c r="I224" s="7" t="s">
        <v>32</v>
      </c>
    </row>
    <row r="225" spans="2:9" ht="15.75" thickBot="1" x14ac:dyDescent="0.3">
      <c r="B225" s="32" t="s">
        <v>183</v>
      </c>
      <c r="C225" s="33"/>
      <c r="D225" s="34">
        <f>SUM(D205:D207,D209,D211:D217,D219:D220,D23:D224)</f>
        <v>1148.7500000000002</v>
      </c>
      <c r="E225" s="34">
        <f>SUM(E205:E207,E209,E211:E217,E219:E220,E23:E224)</f>
        <v>1352.4500000000003</v>
      </c>
      <c r="F225" s="34">
        <f>SUM(F205:F207,F209,F211:F217,F219:F220,F23:F224)</f>
        <v>4642.0500000000011</v>
      </c>
      <c r="G225" s="34">
        <f>SUM(G205:G207,G209,G211:G217,G219:G220,G23:G224)</f>
        <v>35522.82</v>
      </c>
      <c r="H225" s="34">
        <f>SUM(H205:H207,H209,H211:H217,H219:H220,H23:H224)</f>
        <v>1041.3900000000001</v>
      </c>
      <c r="I225" s="35"/>
    </row>
    <row r="226" spans="2:9" ht="20.25" thickBot="1" x14ac:dyDescent="0.4">
      <c r="B226" s="122" t="s">
        <v>184</v>
      </c>
      <c r="C226" s="123"/>
      <c r="D226" s="123"/>
      <c r="E226" s="123"/>
      <c r="F226" s="123"/>
      <c r="G226" s="123"/>
      <c r="H226" s="123"/>
      <c r="I226" s="124"/>
    </row>
    <row r="227" spans="2:9" x14ac:dyDescent="0.25">
      <c r="B227" s="125" t="s">
        <v>3</v>
      </c>
      <c r="C227" s="127" t="s">
        <v>4</v>
      </c>
      <c r="D227" s="129" t="s">
        <v>5</v>
      </c>
      <c r="E227" s="129"/>
      <c r="F227" s="129"/>
      <c r="G227" s="130" t="s">
        <v>6</v>
      </c>
      <c r="H227" s="132" t="s">
        <v>7</v>
      </c>
      <c r="I227" s="134" t="s">
        <v>8</v>
      </c>
    </row>
    <row r="228" spans="2:9" x14ac:dyDescent="0.25">
      <c r="B228" s="126"/>
      <c r="C228" s="128"/>
      <c r="D228" s="88" t="s">
        <v>9</v>
      </c>
      <c r="E228" s="88" t="s">
        <v>10</v>
      </c>
      <c r="F228" s="88" t="s">
        <v>11</v>
      </c>
      <c r="G228" s="131"/>
      <c r="H228" s="133"/>
      <c r="I228" s="135"/>
    </row>
    <row r="229" spans="2:9" x14ac:dyDescent="0.25">
      <c r="B229" s="104" t="s">
        <v>12</v>
      </c>
      <c r="C229" s="105"/>
      <c r="D229" s="105"/>
      <c r="E229" s="105"/>
      <c r="F229" s="105"/>
      <c r="G229" s="105"/>
      <c r="H229" s="105"/>
      <c r="I229" s="106"/>
    </row>
    <row r="230" spans="2:9" x14ac:dyDescent="0.25">
      <c r="B230" s="2" t="s">
        <v>113</v>
      </c>
      <c r="C230" s="6">
        <v>200</v>
      </c>
      <c r="D230" s="19">
        <v>10.06</v>
      </c>
      <c r="E230" s="19">
        <v>11.34</v>
      </c>
      <c r="F230" s="19">
        <v>41.26</v>
      </c>
      <c r="G230" s="19">
        <v>307</v>
      </c>
      <c r="H230" s="19">
        <v>1.22</v>
      </c>
      <c r="I230" s="7" t="s">
        <v>114</v>
      </c>
    </row>
    <row r="231" spans="2:9" x14ac:dyDescent="0.25">
      <c r="B231" s="75" t="s">
        <v>50</v>
      </c>
      <c r="C231" s="6">
        <v>65</v>
      </c>
      <c r="D231" s="36">
        <v>2.94</v>
      </c>
      <c r="E231" s="36">
        <v>4.6399999999999997</v>
      </c>
      <c r="F231" s="36">
        <v>16.38</v>
      </c>
      <c r="G231" s="36">
        <v>184</v>
      </c>
      <c r="H231" s="36">
        <v>0.11</v>
      </c>
      <c r="I231" s="7" t="s">
        <v>51</v>
      </c>
    </row>
    <row r="232" spans="2:9" x14ac:dyDescent="0.25">
      <c r="B232" s="17" t="s">
        <v>115</v>
      </c>
      <c r="C232" s="6">
        <v>180</v>
      </c>
      <c r="D232" s="3">
        <v>2.85</v>
      </c>
      <c r="E232" s="3">
        <v>2.41</v>
      </c>
      <c r="F232" s="3">
        <v>14.36</v>
      </c>
      <c r="G232" s="3">
        <v>91</v>
      </c>
      <c r="H232" s="6">
        <v>1.17</v>
      </c>
      <c r="I232" s="7" t="s">
        <v>73</v>
      </c>
    </row>
    <row r="233" spans="2:9" x14ac:dyDescent="0.25">
      <c r="B233" s="107" t="s">
        <v>19</v>
      </c>
      <c r="C233" s="108"/>
      <c r="D233" s="108"/>
      <c r="E233" s="108"/>
      <c r="F233" s="108"/>
      <c r="G233" s="108"/>
      <c r="H233" s="108"/>
      <c r="I233" s="109"/>
    </row>
    <row r="234" spans="2:9" x14ac:dyDescent="0.25">
      <c r="B234" s="21" t="s">
        <v>20</v>
      </c>
      <c r="C234" s="12">
        <v>180</v>
      </c>
      <c r="D234" s="12">
        <v>0.9</v>
      </c>
      <c r="E234" s="12">
        <v>0</v>
      </c>
      <c r="F234" s="12">
        <v>18.18</v>
      </c>
      <c r="G234" s="12">
        <v>76</v>
      </c>
      <c r="H234" s="12">
        <v>3.6</v>
      </c>
      <c r="I234" s="10" t="s">
        <v>21</v>
      </c>
    </row>
    <row r="235" spans="2:9" x14ac:dyDescent="0.25">
      <c r="B235" s="107" t="s">
        <v>22</v>
      </c>
      <c r="C235" s="110"/>
      <c r="D235" s="110"/>
      <c r="E235" s="110"/>
      <c r="F235" s="110"/>
      <c r="G235" s="110"/>
      <c r="H235" s="110"/>
      <c r="I235" s="111"/>
    </row>
    <row r="236" spans="2:9" x14ac:dyDescent="0.25">
      <c r="B236" s="90" t="s">
        <v>227</v>
      </c>
      <c r="C236" s="19">
        <v>250</v>
      </c>
      <c r="D236" s="19">
        <v>8.32</v>
      </c>
      <c r="E236" s="19">
        <v>19.829999999999998</v>
      </c>
      <c r="F236" s="19">
        <v>71.010000000000005</v>
      </c>
      <c r="G236" s="19">
        <v>496</v>
      </c>
      <c r="H236" s="19">
        <v>58.35</v>
      </c>
      <c r="I236" s="72" t="s">
        <v>218</v>
      </c>
    </row>
    <row r="237" spans="2:9" x14ac:dyDescent="0.25">
      <c r="B237" s="17" t="s">
        <v>117</v>
      </c>
      <c r="C237" s="6">
        <v>100</v>
      </c>
      <c r="D237" s="19">
        <v>3.2</v>
      </c>
      <c r="E237" s="19">
        <v>5.2</v>
      </c>
      <c r="F237" s="19">
        <v>22.88</v>
      </c>
      <c r="G237" s="19">
        <v>151.36000000000001</v>
      </c>
      <c r="H237" s="19">
        <v>21.75</v>
      </c>
      <c r="I237" s="7" t="s">
        <v>118</v>
      </c>
    </row>
    <row r="238" spans="2:9" x14ac:dyDescent="0.25">
      <c r="B238" s="17" t="s">
        <v>119</v>
      </c>
      <c r="C238" s="18">
        <v>80</v>
      </c>
      <c r="D238" s="19">
        <v>13.5</v>
      </c>
      <c r="E238" s="19">
        <v>12.5</v>
      </c>
      <c r="F238" s="19">
        <v>5.3</v>
      </c>
      <c r="G238" s="19">
        <v>189.2</v>
      </c>
      <c r="H238" s="19">
        <v>9.93</v>
      </c>
      <c r="I238" s="42" t="s">
        <v>24</v>
      </c>
    </row>
    <row r="239" spans="2:9" x14ac:dyDescent="0.25">
      <c r="B239" s="90" t="s">
        <v>120</v>
      </c>
      <c r="C239" s="6">
        <v>100</v>
      </c>
      <c r="D239" s="61">
        <v>0.76</v>
      </c>
      <c r="E239" s="61">
        <v>6.09</v>
      </c>
      <c r="F239" s="61">
        <v>2.38</v>
      </c>
      <c r="G239" s="61">
        <v>67.3</v>
      </c>
      <c r="H239" s="61">
        <v>9.5</v>
      </c>
      <c r="I239" s="7" t="s">
        <v>121</v>
      </c>
    </row>
    <row r="240" spans="2:9" x14ac:dyDescent="0.25">
      <c r="B240" s="90" t="s">
        <v>58</v>
      </c>
      <c r="C240" s="6">
        <v>180</v>
      </c>
      <c r="D240" s="6">
        <v>0.14000000000000001</v>
      </c>
      <c r="E240" s="6">
        <v>10.9</v>
      </c>
      <c r="F240" s="6">
        <v>21.89</v>
      </c>
      <c r="G240" s="6">
        <v>89.09</v>
      </c>
      <c r="H240" s="6">
        <v>0.87</v>
      </c>
      <c r="I240" s="7" t="s">
        <v>59</v>
      </c>
    </row>
    <row r="241" spans="2:9" x14ac:dyDescent="0.25">
      <c r="B241" s="38" t="s">
        <v>31</v>
      </c>
      <c r="C241" s="6">
        <v>50</v>
      </c>
      <c r="D241" s="6">
        <v>3.06</v>
      </c>
      <c r="E241" s="6">
        <v>9.43</v>
      </c>
      <c r="F241" s="6">
        <v>18.28</v>
      </c>
      <c r="G241" s="6">
        <v>170</v>
      </c>
      <c r="H241" s="6">
        <v>0</v>
      </c>
      <c r="I241" s="7" t="s">
        <v>32</v>
      </c>
    </row>
    <row r="242" spans="2:9" x14ac:dyDescent="0.25">
      <c r="B242" s="21" t="s">
        <v>33</v>
      </c>
      <c r="C242" s="6">
        <v>30</v>
      </c>
      <c r="D242" s="6">
        <v>1.84</v>
      </c>
      <c r="E242" s="6">
        <v>4.25</v>
      </c>
      <c r="F242" s="6">
        <v>10.96</v>
      </c>
      <c r="G242" s="6">
        <v>102</v>
      </c>
      <c r="H242" s="6">
        <v>0</v>
      </c>
      <c r="I242" s="7" t="s">
        <v>32</v>
      </c>
    </row>
    <row r="243" spans="2:9" x14ac:dyDescent="0.25">
      <c r="B243" s="112" t="s">
        <v>34</v>
      </c>
      <c r="C243" s="113"/>
      <c r="D243" s="113"/>
      <c r="E243" s="113"/>
      <c r="F243" s="113"/>
      <c r="G243" s="113"/>
      <c r="H243" s="113"/>
      <c r="I243" s="114"/>
    </row>
    <row r="244" spans="2:9" x14ac:dyDescent="0.25">
      <c r="B244" s="21" t="s">
        <v>157</v>
      </c>
      <c r="C244" s="27">
        <v>180</v>
      </c>
      <c r="D244" s="28">
        <v>4.8600000000000003</v>
      </c>
      <c r="E244" s="28">
        <v>4.5</v>
      </c>
      <c r="F244" s="28">
        <v>19.440000000000001</v>
      </c>
      <c r="G244" s="28">
        <v>142.19999999999999</v>
      </c>
      <c r="H244" s="28">
        <v>1.62</v>
      </c>
      <c r="I244" s="7" t="s">
        <v>36</v>
      </c>
    </row>
    <row r="245" spans="2:9" x14ac:dyDescent="0.25">
      <c r="B245" s="107" t="s">
        <v>39</v>
      </c>
      <c r="C245" s="110"/>
      <c r="D245" s="110"/>
      <c r="E245" s="110"/>
      <c r="F245" s="110"/>
      <c r="G245" s="110"/>
      <c r="H245" s="110"/>
      <c r="I245" s="111"/>
    </row>
    <row r="246" spans="2:9" x14ac:dyDescent="0.25">
      <c r="B246" s="5" t="s">
        <v>48</v>
      </c>
      <c r="C246" s="6">
        <v>180</v>
      </c>
      <c r="D246" s="6">
        <v>3.67</v>
      </c>
      <c r="E246" s="6">
        <v>3.19</v>
      </c>
      <c r="F246" s="6">
        <v>15.82</v>
      </c>
      <c r="G246" s="6">
        <v>107</v>
      </c>
      <c r="H246" s="6">
        <v>1.43</v>
      </c>
      <c r="I246" s="7" t="s">
        <v>49</v>
      </c>
    </row>
    <row r="247" spans="2:9" x14ac:dyDescent="0.25">
      <c r="B247" s="63" t="s">
        <v>129</v>
      </c>
      <c r="C247" s="27">
        <v>30</v>
      </c>
      <c r="D247" s="28">
        <v>0.7</v>
      </c>
      <c r="E247" s="28">
        <v>0.56000000000000005</v>
      </c>
      <c r="F247" s="28">
        <v>5.33</v>
      </c>
      <c r="G247" s="28">
        <v>27.8</v>
      </c>
      <c r="H247" s="28">
        <v>0</v>
      </c>
      <c r="I247" s="29" t="s">
        <v>68</v>
      </c>
    </row>
    <row r="248" spans="2:9" x14ac:dyDescent="0.25">
      <c r="B248" s="89" t="s">
        <v>33</v>
      </c>
      <c r="C248" s="6">
        <v>30</v>
      </c>
      <c r="D248" s="6">
        <v>1.84</v>
      </c>
      <c r="E248" s="6">
        <v>4.25</v>
      </c>
      <c r="F248" s="6">
        <v>10.96</v>
      </c>
      <c r="G248" s="6">
        <v>102</v>
      </c>
      <c r="H248" s="6">
        <v>0</v>
      </c>
      <c r="I248" s="7" t="s">
        <v>32</v>
      </c>
    </row>
    <row r="249" spans="2:9" x14ac:dyDescent="0.25">
      <c r="B249" s="22" t="s">
        <v>64</v>
      </c>
      <c r="C249" s="23">
        <v>100</v>
      </c>
      <c r="D249" s="23">
        <v>19.600000000000001</v>
      </c>
      <c r="E249" s="23">
        <v>5.6</v>
      </c>
      <c r="F249" s="23">
        <v>20.6</v>
      </c>
      <c r="G249" s="23">
        <v>213.4</v>
      </c>
      <c r="H249" s="23">
        <v>0.18</v>
      </c>
      <c r="I249" s="24" t="s">
        <v>24</v>
      </c>
    </row>
    <row r="250" spans="2:9" ht="15.75" thickBot="1" x14ac:dyDescent="0.3">
      <c r="B250" s="81" t="s">
        <v>199</v>
      </c>
      <c r="C250" s="82"/>
      <c r="D250" s="83">
        <f>SUM(D230:D232,D234,D236:D242,D244:D244,D246:D249)</f>
        <v>78.240000000000009</v>
      </c>
      <c r="E250" s="83">
        <f>SUM(E230:E232,E234,E236:E242,E244:E244,E246:E249)</f>
        <v>104.69</v>
      </c>
      <c r="F250" s="83">
        <f>SUM(F230:F232,F234,F236:F242,F244:F244,F246:F249)</f>
        <v>315.02999999999997</v>
      </c>
      <c r="G250" s="83">
        <f>SUM(G246:G249,G244:G244,G236:G242,G234,G230:G232)</f>
        <v>2515.3500000000004</v>
      </c>
      <c r="H250" s="83">
        <f>SUM(H230:H232,H234,H236:H242,H244:H244,H246:H249)</f>
        <v>109.73000000000002</v>
      </c>
      <c r="I250" s="84"/>
    </row>
  </sheetData>
  <mergeCells count="123">
    <mergeCell ref="B235:I235"/>
    <mergeCell ref="B243:I243"/>
    <mergeCell ref="B245:I245"/>
    <mergeCell ref="B210:I210"/>
    <mergeCell ref="B218:I218"/>
    <mergeCell ref="B221:I221"/>
    <mergeCell ref="B226:I226"/>
    <mergeCell ref="B227:B228"/>
    <mergeCell ref="C227:C228"/>
    <mergeCell ref="D227:F227"/>
    <mergeCell ref="G227:G228"/>
    <mergeCell ref="H227:H228"/>
    <mergeCell ref="I227:I228"/>
    <mergeCell ref="G1:I1"/>
    <mergeCell ref="B2:I2"/>
    <mergeCell ref="B3:I3"/>
    <mergeCell ref="B4:I4"/>
    <mergeCell ref="B5:B6"/>
    <mergeCell ref="C5:C6"/>
    <mergeCell ref="D5:F5"/>
    <mergeCell ref="G5:G6"/>
    <mergeCell ref="H5:H6"/>
    <mergeCell ref="I5:I6"/>
    <mergeCell ref="B7:I7"/>
    <mergeCell ref="B11:I11"/>
    <mergeCell ref="B13:I13"/>
    <mergeCell ref="B19:I19"/>
    <mergeCell ref="B22:I22"/>
    <mergeCell ref="B27:I27"/>
    <mergeCell ref="B28:B29"/>
    <mergeCell ref="C28:C29"/>
    <mergeCell ref="D28:F28"/>
    <mergeCell ref="G28:G29"/>
    <mergeCell ref="H28:H29"/>
    <mergeCell ref="I28:I29"/>
    <mergeCell ref="B30:I30"/>
    <mergeCell ref="B34:I34"/>
    <mergeCell ref="B36:I36"/>
    <mergeCell ref="B44:I44"/>
    <mergeCell ref="B47:I47"/>
    <mergeCell ref="B53:I53"/>
    <mergeCell ref="B54:B55"/>
    <mergeCell ref="C54:C55"/>
    <mergeCell ref="D54:F54"/>
    <mergeCell ref="G54:G55"/>
    <mergeCell ref="H54:H55"/>
    <mergeCell ref="I54:I55"/>
    <mergeCell ref="B56:I56"/>
    <mergeCell ref="B60:I60"/>
    <mergeCell ref="B62:I62"/>
    <mergeCell ref="B69:I69"/>
    <mergeCell ref="B72:I72"/>
    <mergeCell ref="B77:I77"/>
    <mergeCell ref="B78:B79"/>
    <mergeCell ref="C78:C79"/>
    <mergeCell ref="D78:F78"/>
    <mergeCell ref="G78:G79"/>
    <mergeCell ref="H78:H79"/>
    <mergeCell ref="I78:I79"/>
    <mergeCell ref="B80:I80"/>
    <mergeCell ref="B84:I84"/>
    <mergeCell ref="B86:I86"/>
    <mergeCell ref="B93:I93"/>
    <mergeCell ref="B96:I96"/>
    <mergeCell ref="B101:I101"/>
    <mergeCell ref="B102:B103"/>
    <mergeCell ref="C102:C103"/>
    <mergeCell ref="D102:F102"/>
    <mergeCell ref="G102:G103"/>
    <mergeCell ref="H102:H103"/>
    <mergeCell ref="I102:I103"/>
    <mergeCell ref="B104:I104"/>
    <mergeCell ref="B108:I108"/>
    <mergeCell ref="B110:I110"/>
    <mergeCell ref="B118:I118"/>
    <mergeCell ref="B121:I121"/>
    <mergeCell ref="B126:I126"/>
    <mergeCell ref="B127:B128"/>
    <mergeCell ref="C127:C128"/>
    <mergeCell ref="D127:F127"/>
    <mergeCell ref="G127:G128"/>
    <mergeCell ref="H127:H128"/>
    <mergeCell ref="I127:I128"/>
    <mergeCell ref="B129:I129"/>
    <mergeCell ref="B133:I133"/>
    <mergeCell ref="B135:I135"/>
    <mergeCell ref="B143:I143"/>
    <mergeCell ref="B146:I146"/>
    <mergeCell ref="B152:I152"/>
    <mergeCell ref="B159:I159"/>
    <mergeCell ref="B169:I169"/>
    <mergeCell ref="B153:B154"/>
    <mergeCell ref="C153:C154"/>
    <mergeCell ref="D153:F153"/>
    <mergeCell ref="G153:G154"/>
    <mergeCell ref="H153:H154"/>
    <mergeCell ref="I153:I154"/>
    <mergeCell ref="B155:I155"/>
    <mergeCell ref="B161:I161"/>
    <mergeCell ref="B172:I172"/>
    <mergeCell ref="B177:I177"/>
    <mergeCell ref="B178:B179"/>
    <mergeCell ref="C178:C179"/>
    <mergeCell ref="D178:F178"/>
    <mergeCell ref="G178:G179"/>
    <mergeCell ref="H178:H179"/>
    <mergeCell ref="I178:I179"/>
    <mergeCell ref="B180:I180"/>
    <mergeCell ref="B184:I184"/>
    <mergeCell ref="B186:I186"/>
    <mergeCell ref="B193:I193"/>
    <mergeCell ref="B196:I196"/>
    <mergeCell ref="B201:I201"/>
    <mergeCell ref="B233:I233"/>
    <mergeCell ref="B208:I208"/>
    <mergeCell ref="B202:B203"/>
    <mergeCell ref="C202:C203"/>
    <mergeCell ref="D202:F202"/>
    <mergeCell ref="G202:G203"/>
    <mergeCell ref="H202:H203"/>
    <mergeCell ref="I202:I203"/>
    <mergeCell ref="B204:I204"/>
    <mergeCell ref="B229:I2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8"/>
  <sheetViews>
    <sheetView workbookViewId="0">
      <selection activeCell="B2" sqref="B2:I2"/>
    </sheetView>
  </sheetViews>
  <sheetFormatPr defaultRowHeight="15" x14ac:dyDescent="0.25"/>
  <cols>
    <col min="2" max="2" width="37.42578125" bestFit="1" customWidth="1"/>
    <col min="3" max="3" width="13.42578125" bestFit="1" customWidth="1"/>
    <col min="4" max="4" width="11.42578125" bestFit="1" customWidth="1"/>
    <col min="5" max="5" width="10.42578125" bestFit="1" customWidth="1"/>
    <col min="6" max="6" width="11.5703125" bestFit="1" customWidth="1"/>
    <col min="7" max="7" width="15.7109375" bestFit="1" customWidth="1"/>
    <col min="8" max="8" width="12.7109375" bestFit="1" customWidth="1"/>
    <col min="9" max="9" width="15.5703125" bestFit="1" customWidth="1"/>
  </cols>
  <sheetData>
    <row r="1" spans="2:20" ht="99" customHeight="1" x14ac:dyDescent="0.25">
      <c r="G1" s="150" t="s">
        <v>244</v>
      </c>
      <c r="H1" s="150"/>
      <c r="I1" s="150"/>
    </row>
    <row r="2" spans="2:20" ht="168.75" customHeight="1" x14ac:dyDescent="0.25">
      <c r="B2" s="151" t="s">
        <v>243</v>
      </c>
      <c r="C2" s="152"/>
      <c r="D2" s="152"/>
      <c r="E2" s="152"/>
      <c r="F2" s="152"/>
      <c r="G2" s="152"/>
      <c r="H2" s="152"/>
      <c r="I2" s="152"/>
    </row>
    <row r="3" spans="2:20" ht="223.5" customHeight="1" x14ac:dyDescent="0.25">
      <c r="B3" s="153" t="s">
        <v>1</v>
      </c>
      <c r="C3" s="153"/>
      <c r="D3" s="153"/>
      <c r="E3" s="153"/>
      <c r="F3" s="153"/>
      <c r="G3" s="153"/>
      <c r="H3" s="153"/>
      <c r="I3" s="153"/>
    </row>
    <row r="4" spans="2:20" ht="19.5" x14ac:dyDescent="0.35">
      <c r="B4" s="154" t="s">
        <v>2</v>
      </c>
      <c r="C4" s="155"/>
      <c r="D4" s="155"/>
      <c r="E4" s="155"/>
      <c r="F4" s="155"/>
      <c r="G4" s="155"/>
      <c r="H4" s="155"/>
      <c r="I4" s="156"/>
    </row>
    <row r="5" spans="2:20" x14ac:dyDescent="0.25">
      <c r="B5" s="125" t="s">
        <v>3</v>
      </c>
      <c r="C5" s="127" t="s">
        <v>4</v>
      </c>
      <c r="D5" s="129" t="s">
        <v>5</v>
      </c>
      <c r="E5" s="129"/>
      <c r="F5" s="129"/>
      <c r="G5" s="130" t="s">
        <v>6</v>
      </c>
      <c r="H5" s="132" t="s">
        <v>7</v>
      </c>
      <c r="I5" s="134" t="s">
        <v>8</v>
      </c>
    </row>
    <row r="6" spans="2:20" x14ac:dyDescent="0.25">
      <c r="B6" s="126"/>
      <c r="C6" s="128"/>
      <c r="D6" s="1" t="s">
        <v>9</v>
      </c>
      <c r="E6" s="1" t="s">
        <v>10</v>
      </c>
      <c r="F6" s="1" t="s">
        <v>11</v>
      </c>
      <c r="G6" s="131"/>
      <c r="H6" s="133"/>
      <c r="I6" s="135"/>
    </row>
    <row r="7" spans="2:20" x14ac:dyDescent="0.25">
      <c r="B7" s="115" t="s">
        <v>12</v>
      </c>
      <c r="C7" s="148"/>
      <c r="D7" s="148"/>
      <c r="E7" s="148"/>
      <c r="F7" s="148"/>
      <c r="G7" s="148"/>
      <c r="H7" s="148"/>
      <c r="I7" s="149"/>
    </row>
    <row r="8" spans="2:20" x14ac:dyDescent="0.25">
      <c r="B8" s="8" t="s">
        <v>17</v>
      </c>
      <c r="C8" s="9">
        <v>150</v>
      </c>
      <c r="D8" s="9">
        <v>0.05</v>
      </c>
      <c r="E8" s="9">
        <v>0.01</v>
      </c>
      <c r="F8" s="9">
        <v>7.85</v>
      </c>
      <c r="G8" s="9">
        <v>31.45</v>
      </c>
      <c r="H8" s="9">
        <v>0.02</v>
      </c>
      <c r="I8" s="10" t="s">
        <v>18</v>
      </c>
    </row>
    <row r="9" spans="2:20" x14ac:dyDescent="0.25">
      <c r="B9" s="17" t="s">
        <v>132</v>
      </c>
      <c r="C9" s="6">
        <v>150</v>
      </c>
      <c r="D9" s="19">
        <v>7.51</v>
      </c>
      <c r="E9" s="19">
        <v>8.34</v>
      </c>
      <c r="F9" s="19">
        <v>30.44</v>
      </c>
      <c r="G9" s="19">
        <v>227</v>
      </c>
      <c r="H9" s="19">
        <v>0.91</v>
      </c>
      <c r="I9" s="7" t="s">
        <v>114</v>
      </c>
    </row>
    <row r="10" spans="2:20" x14ac:dyDescent="0.25">
      <c r="B10" s="8" t="s">
        <v>74</v>
      </c>
      <c r="C10" s="6">
        <v>20</v>
      </c>
      <c r="D10" s="36">
        <v>1.54</v>
      </c>
      <c r="E10" s="36">
        <v>3.46</v>
      </c>
      <c r="F10" s="36">
        <v>9.75</v>
      </c>
      <c r="G10" s="36">
        <v>78</v>
      </c>
      <c r="H10" s="36">
        <v>0</v>
      </c>
      <c r="I10" s="7" t="s">
        <v>75</v>
      </c>
    </row>
    <row r="11" spans="2:20" x14ac:dyDescent="0.25">
      <c r="B11" s="115" t="s">
        <v>19</v>
      </c>
      <c r="C11" s="140"/>
      <c r="D11" s="140"/>
      <c r="E11" s="140"/>
      <c r="F11" s="140"/>
      <c r="G11" s="140"/>
      <c r="H11" s="140"/>
      <c r="I11" s="141"/>
    </row>
    <row r="12" spans="2:20" ht="15.75" customHeight="1" x14ac:dyDescent="0.25">
      <c r="B12" s="11" t="s">
        <v>20</v>
      </c>
      <c r="C12" s="12">
        <v>150</v>
      </c>
      <c r="D12" s="12">
        <v>0.75</v>
      </c>
      <c r="E12" s="12">
        <v>0</v>
      </c>
      <c r="F12" s="12">
        <v>15</v>
      </c>
      <c r="G12" s="12">
        <v>63.08</v>
      </c>
      <c r="H12" s="12">
        <v>2.98</v>
      </c>
      <c r="I12" s="10" t="s">
        <v>21</v>
      </c>
      <c r="K12" s="13"/>
      <c r="L12" s="13"/>
      <c r="M12" s="14"/>
      <c r="N12" s="15"/>
      <c r="O12" s="15"/>
      <c r="P12" s="15"/>
      <c r="Q12" s="15"/>
      <c r="R12" s="15"/>
      <c r="S12" s="15"/>
      <c r="T12" s="15"/>
    </row>
    <row r="13" spans="2:20" x14ac:dyDescent="0.25">
      <c r="B13" s="104" t="s">
        <v>22</v>
      </c>
      <c r="C13" s="117"/>
      <c r="D13" s="117"/>
      <c r="E13" s="117"/>
      <c r="F13" s="117"/>
      <c r="G13" s="117"/>
      <c r="H13" s="117"/>
      <c r="I13" s="139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0" s="16" customFormat="1" x14ac:dyDescent="0.25">
      <c r="B14" s="64" t="s">
        <v>188</v>
      </c>
      <c r="C14" s="19">
        <v>200</v>
      </c>
      <c r="D14" s="19">
        <v>6.68</v>
      </c>
      <c r="E14" s="19">
        <v>4.5999999999999996</v>
      </c>
      <c r="F14" s="19">
        <v>16.2</v>
      </c>
      <c r="G14" s="19">
        <v>133.13999999999999</v>
      </c>
      <c r="H14" s="19">
        <v>4.76</v>
      </c>
      <c r="I14" s="72" t="s">
        <v>24</v>
      </c>
    </row>
    <row r="15" spans="2:20" x14ac:dyDescent="0.25">
      <c r="B15" s="90" t="s">
        <v>212</v>
      </c>
      <c r="C15" s="6">
        <v>150</v>
      </c>
      <c r="D15" s="19">
        <v>7.14</v>
      </c>
      <c r="E15" s="19">
        <v>9.2799999999999994</v>
      </c>
      <c r="F15" s="19">
        <v>5.18</v>
      </c>
      <c r="G15" s="19">
        <v>226</v>
      </c>
      <c r="H15" s="19">
        <v>29</v>
      </c>
      <c r="I15" s="7" t="s">
        <v>232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20" x14ac:dyDescent="0.25">
      <c r="B16" s="21" t="s">
        <v>29</v>
      </c>
      <c r="C16" s="6">
        <v>150</v>
      </c>
      <c r="D16" s="19">
        <v>0.23</v>
      </c>
      <c r="E16" s="19">
        <v>0.01</v>
      </c>
      <c r="F16" s="19">
        <v>18.28</v>
      </c>
      <c r="G16" s="19">
        <v>72.569999999999993</v>
      </c>
      <c r="H16" s="19">
        <v>0.21</v>
      </c>
      <c r="I16" s="7" t="s">
        <v>30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2:20" x14ac:dyDescent="0.25">
      <c r="B17" s="21" t="s">
        <v>31</v>
      </c>
      <c r="C17" s="6">
        <v>40</v>
      </c>
      <c r="D17" s="6">
        <v>2.4500000000000002</v>
      </c>
      <c r="E17" s="6">
        <v>7.54</v>
      </c>
      <c r="F17" s="6">
        <v>14.62</v>
      </c>
      <c r="G17" s="6">
        <v>136</v>
      </c>
      <c r="H17" s="6">
        <v>0</v>
      </c>
      <c r="I17" s="7" t="s">
        <v>32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20" x14ac:dyDescent="0.25">
      <c r="B18" s="21" t="s">
        <v>33</v>
      </c>
      <c r="C18" s="6">
        <v>25</v>
      </c>
      <c r="D18" s="6">
        <v>1.53</v>
      </c>
      <c r="E18" s="6">
        <v>4.71</v>
      </c>
      <c r="F18" s="6">
        <v>9.14</v>
      </c>
      <c r="G18" s="6">
        <v>85</v>
      </c>
      <c r="H18" s="6">
        <v>0</v>
      </c>
      <c r="I18" s="7" t="s">
        <v>32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2:20" x14ac:dyDescent="0.25">
      <c r="B19" s="145" t="s">
        <v>34</v>
      </c>
      <c r="C19" s="146"/>
      <c r="D19" s="146"/>
      <c r="E19" s="146"/>
      <c r="F19" s="146"/>
      <c r="G19" s="146"/>
      <c r="H19" s="146"/>
      <c r="I19" s="147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x14ac:dyDescent="0.25">
      <c r="B20" s="21" t="s">
        <v>60</v>
      </c>
      <c r="C20" s="6">
        <v>150</v>
      </c>
      <c r="D20" s="6">
        <v>4.54</v>
      </c>
      <c r="E20" s="6">
        <v>4.05</v>
      </c>
      <c r="F20" s="6">
        <v>7.52</v>
      </c>
      <c r="G20" s="6">
        <v>84.66</v>
      </c>
      <c r="H20" s="6">
        <v>2.04</v>
      </c>
      <c r="I20" s="7" t="s">
        <v>61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 x14ac:dyDescent="0.25">
      <c r="B21" s="91" t="s">
        <v>213</v>
      </c>
      <c r="C21" s="6">
        <v>80</v>
      </c>
      <c r="D21" s="19">
        <v>5.41</v>
      </c>
      <c r="E21" s="19">
        <v>11.16</v>
      </c>
      <c r="F21" s="19">
        <v>41.7</v>
      </c>
      <c r="G21" s="19">
        <v>289</v>
      </c>
      <c r="H21" s="19"/>
      <c r="I21" s="7" t="s">
        <v>233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 x14ac:dyDescent="0.25">
      <c r="B22" s="145" t="s">
        <v>39</v>
      </c>
      <c r="C22" s="146"/>
      <c r="D22" s="146"/>
      <c r="E22" s="146"/>
      <c r="F22" s="146"/>
      <c r="G22" s="146"/>
      <c r="H22" s="146"/>
      <c r="I22" s="147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ht="15" customHeight="1" x14ac:dyDescent="0.25">
      <c r="B23" s="5" t="s">
        <v>48</v>
      </c>
      <c r="C23" s="6">
        <v>150</v>
      </c>
      <c r="D23" s="6">
        <v>3.04</v>
      </c>
      <c r="E23" s="6">
        <v>2.65</v>
      </c>
      <c r="F23" s="6">
        <v>13.13</v>
      </c>
      <c r="G23" s="6">
        <v>88.81</v>
      </c>
      <c r="H23" s="6">
        <v>1.18</v>
      </c>
      <c r="I23" s="7" t="s">
        <v>49</v>
      </c>
      <c r="K23" s="13"/>
      <c r="L23" s="13"/>
      <c r="M23" s="25"/>
      <c r="N23" s="26"/>
      <c r="O23" s="26"/>
      <c r="P23" s="26"/>
      <c r="Q23" s="26"/>
      <c r="R23" s="26"/>
      <c r="S23" s="26"/>
      <c r="T23" s="26"/>
    </row>
    <row r="24" spans="2:20" x14ac:dyDescent="0.25">
      <c r="B24" s="8" t="s">
        <v>214</v>
      </c>
      <c r="C24" s="27">
        <v>150</v>
      </c>
      <c r="D24" s="28">
        <v>4.3</v>
      </c>
      <c r="E24" s="28">
        <v>3.94</v>
      </c>
      <c r="F24" s="28">
        <v>12.94</v>
      </c>
      <c r="G24" s="28">
        <v>107.35</v>
      </c>
      <c r="H24" s="28">
        <v>0.68</v>
      </c>
      <c r="I24" s="29" t="s">
        <v>229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2:20" ht="18" customHeight="1" x14ac:dyDescent="0.25">
      <c r="B25" s="21" t="s">
        <v>33</v>
      </c>
      <c r="C25" s="6">
        <v>25</v>
      </c>
      <c r="D25" s="6">
        <v>1.53</v>
      </c>
      <c r="E25" s="6">
        <v>4.71</v>
      </c>
      <c r="F25" s="6">
        <v>9.14</v>
      </c>
      <c r="G25" s="6">
        <v>85</v>
      </c>
      <c r="H25" s="6">
        <v>0</v>
      </c>
      <c r="I25" s="7" t="s">
        <v>32</v>
      </c>
      <c r="K25" s="13"/>
      <c r="L25" s="13"/>
      <c r="M25" s="30"/>
      <c r="N25" s="26"/>
      <c r="O25" s="31"/>
      <c r="P25" s="31"/>
      <c r="Q25" s="31"/>
      <c r="R25" s="31"/>
      <c r="S25" s="26"/>
      <c r="T25" s="26"/>
    </row>
    <row r="26" spans="2:20" x14ac:dyDescent="0.25">
      <c r="B26" s="32" t="s">
        <v>44</v>
      </c>
      <c r="C26" s="33"/>
      <c r="D26" s="34">
        <f>SUM(D8:D10,D14:D18,D20:D21,D23:D25,D12)</f>
        <v>46.699999999999996</v>
      </c>
      <c r="E26" s="34">
        <f>SUM(E8:E10,E14:E18,E20:E21,E23:E25,E12)</f>
        <v>64.459999999999994</v>
      </c>
      <c r="F26" s="34">
        <f>SUM(F8:F10,F14:F18,F20:F21,F23:F25,F12)</f>
        <v>210.89</v>
      </c>
      <c r="G26" s="34">
        <f>SUM(G8:G10,G14:G18,G20:G21,G23:G25,G12)</f>
        <v>1707.0599999999997</v>
      </c>
      <c r="H26" s="34">
        <f>SUM(H8:H10,H14:H18,H20:H21,H23:H25,H12)</f>
        <v>41.779999999999994</v>
      </c>
      <c r="I26" s="35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2:20" ht="19.5" x14ac:dyDescent="0.35">
      <c r="B27" s="122" t="s">
        <v>45</v>
      </c>
      <c r="C27" s="123"/>
      <c r="D27" s="123"/>
      <c r="E27" s="123"/>
      <c r="F27" s="123"/>
      <c r="G27" s="123"/>
      <c r="H27" s="123"/>
      <c r="I27" s="124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2:20" x14ac:dyDescent="0.25">
      <c r="B28" s="125" t="s">
        <v>3</v>
      </c>
      <c r="C28" s="127" t="s">
        <v>4</v>
      </c>
      <c r="D28" s="129" t="s">
        <v>5</v>
      </c>
      <c r="E28" s="129"/>
      <c r="F28" s="129"/>
      <c r="G28" s="130" t="s">
        <v>6</v>
      </c>
      <c r="H28" s="132" t="s">
        <v>7</v>
      </c>
      <c r="I28" s="134" t="s">
        <v>8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2:20" x14ac:dyDescent="0.25">
      <c r="B29" s="126"/>
      <c r="C29" s="128"/>
      <c r="D29" s="1" t="s">
        <v>9</v>
      </c>
      <c r="E29" s="1" t="s">
        <v>10</v>
      </c>
      <c r="F29" s="1" t="s">
        <v>11</v>
      </c>
      <c r="G29" s="131"/>
      <c r="H29" s="133"/>
      <c r="I29" s="135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2:20" ht="16.5" customHeight="1" x14ac:dyDescent="0.25">
      <c r="B30" s="104" t="s">
        <v>12</v>
      </c>
      <c r="C30" s="105"/>
      <c r="D30" s="105"/>
      <c r="E30" s="105"/>
      <c r="F30" s="105"/>
      <c r="G30" s="105"/>
      <c r="H30" s="105"/>
      <c r="I30" s="106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20" x14ac:dyDescent="0.25">
      <c r="B31" s="17" t="s">
        <v>72</v>
      </c>
      <c r="C31" s="6">
        <v>150</v>
      </c>
      <c r="D31" s="3">
        <v>2.36</v>
      </c>
      <c r="E31" s="3">
        <v>2</v>
      </c>
      <c r="F31" s="3">
        <v>11.92</v>
      </c>
      <c r="G31" s="3">
        <v>75.5</v>
      </c>
      <c r="H31" s="6">
        <v>0.97</v>
      </c>
      <c r="I31" s="7" t="s">
        <v>73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2:20" x14ac:dyDescent="0.25">
      <c r="B32" s="17" t="s">
        <v>146</v>
      </c>
      <c r="C32" s="6">
        <v>180</v>
      </c>
      <c r="D32" s="6">
        <v>6.7</v>
      </c>
      <c r="E32" s="6">
        <v>4.1900000000000004</v>
      </c>
      <c r="F32" s="6">
        <v>29.22</v>
      </c>
      <c r="G32" s="6">
        <v>181.35</v>
      </c>
      <c r="H32" s="6">
        <v>0.25</v>
      </c>
      <c r="I32" s="7" t="s">
        <v>147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2:20" x14ac:dyDescent="0.25">
      <c r="B33" s="8" t="s">
        <v>15</v>
      </c>
      <c r="C33" s="6">
        <v>45</v>
      </c>
      <c r="D33" s="6">
        <v>4.7300000000000004</v>
      </c>
      <c r="E33" s="6">
        <v>6.88</v>
      </c>
      <c r="F33" s="6">
        <v>14.56</v>
      </c>
      <c r="G33" s="6">
        <v>139</v>
      </c>
      <c r="H33" s="6">
        <v>7.0000000000000007E-2</v>
      </c>
      <c r="I33" s="7" t="s">
        <v>16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2:20" x14ac:dyDescent="0.25">
      <c r="B34" s="115" t="s">
        <v>19</v>
      </c>
      <c r="C34" s="140"/>
      <c r="D34" s="140"/>
      <c r="E34" s="140"/>
      <c r="F34" s="140"/>
      <c r="G34" s="140"/>
      <c r="H34" s="140"/>
      <c r="I34" s="141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ht="19.5" customHeight="1" x14ac:dyDescent="0.25">
      <c r="B35" s="8" t="s">
        <v>164</v>
      </c>
      <c r="C35" s="12">
        <v>100</v>
      </c>
      <c r="D35" s="12">
        <v>0.4</v>
      </c>
      <c r="E35" s="12">
        <v>0.4</v>
      </c>
      <c r="F35" s="12">
        <v>9.8000000000000007</v>
      </c>
      <c r="G35" s="12">
        <v>44</v>
      </c>
      <c r="H35" s="12">
        <v>10</v>
      </c>
      <c r="I35" s="10" t="s">
        <v>53</v>
      </c>
      <c r="K35" s="13"/>
      <c r="L35" s="25"/>
      <c r="M35" s="37"/>
      <c r="N35" s="15"/>
      <c r="O35" s="15"/>
      <c r="P35" s="15"/>
      <c r="Q35" s="15"/>
      <c r="R35" s="15"/>
      <c r="S35" s="37"/>
      <c r="T35" s="13"/>
    </row>
    <row r="36" spans="2:20" x14ac:dyDescent="0.25">
      <c r="B36" s="142" t="s">
        <v>22</v>
      </c>
      <c r="C36" s="143"/>
      <c r="D36" s="143"/>
      <c r="E36" s="143"/>
      <c r="F36" s="143"/>
      <c r="G36" s="143"/>
      <c r="H36" s="143"/>
      <c r="I36" s="144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2:20" s="16" customFormat="1" x14ac:dyDescent="0.25">
      <c r="B37" s="17" t="s">
        <v>134</v>
      </c>
      <c r="C37" s="41">
        <v>200</v>
      </c>
      <c r="D37" s="41">
        <v>4.7</v>
      </c>
      <c r="E37" s="41">
        <v>5.66</v>
      </c>
      <c r="F37" s="41">
        <v>10.119999999999999</v>
      </c>
      <c r="G37" s="41">
        <v>110.36</v>
      </c>
      <c r="H37" s="41">
        <v>6.76</v>
      </c>
      <c r="I37" s="65" t="s">
        <v>24</v>
      </c>
    </row>
    <row r="38" spans="2:20" x14ac:dyDescent="0.25">
      <c r="B38" s="17" t="s">
        <v>176</v>
      </c>
      <c r="C38" s="6">
        <v>100</v>
      </c>
      <c r="D38" s="19">
        <v>2.97</v>
      </c>
      <c r="E38" s="19">
        <v>2.9</v>
      </c>
      <c r="F38" s="19">
        <v>21.14</v>
      </c>
      <c r="G38" s="19">
        <v>122.4</v>
      </c>
      <c r="H38" s="19">
        <v>0</v>
      </c>
      <c r="I38" s="7" t="s">
        <v>100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2:20" x14ac:dyDescent="0.25">
      <c r="B39" s="90" t="s">
        <v>238</v>
      </c>
      <c r="C39" s="6">
        <v>60</v>
      </c>
      <c r="D39" s="19">
        <v>11.5</v>
      </c>
      <c r="E39" s="19">
        <v>2.6</v>
      </c>
      <c r="F39" s="19">
        <v>8.1</v>
      </c>
      <c r="G39" s="19">
        <v>101.1</v>
      </c>
      <c r="H39" s="19">
        <v>0.38</v>
      </c>
      <c r="I39" s="7" t="s">
        <v>215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2:20" x14ac:dyDescent="0.25">
      <c r="B40" s="17" t="s">
        <v>81</v>
      </c>
      <c r="C40" s="6">
        <v>60</v>
      </c>
      <c r="D40" s="6">
        <v>0.68</v>
      </c>
      <c r="E40" s="6">
        <v>3.71</v>
      </c>
      <c r="F40" s="6">
        <v>2.83</v>
      </c>
      <c r="G40" s="6">
        <v>47.46</v>
      </c>
      <c r="H40" s="6">
        <v>12.25</v>
      </c>
      <c r="I40" s="7" t="s">
        <v>82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2:20" x14ac:dyDescent="0.25">
      <c r="B41" s="21" t="s">
        <v>193</v>
      </c>
      <c r="C41" s="6">
        <v>200</v>
      </c>
      <c r="D41" s="61">
        <v>0.12</v>
      </c>
      <c r="E41" s="61">
        <v>0.1</v>
      </c>
      <c r="F41" s="61">
        <v>27.01</v>
      </c>
      <c r="G41" s="61">
        <v>109.4</v>
      </c>
      <c r="H41" s="61">
        <v>1.83</v>
      </c>
      <c r="I41" s="7" t="s">
        <v>194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2:20" x14ac:dyDescent="0.25">
      <c r="B42" s="38" t="s">
        <v>31</v>
      </c>
      <c r="C42" s="6">
        <v>40</v>
      </c>
      <c r="D42" s="6">
        <v>2.4500000000000002</v>
      </c>
      <c r="E42" s="6">
        <v>7.54</v>
      </c>
      <c r="F42" s="6">
        <v>14.62</v>
      </c>
      <c r="G42" s="6">
        <v>136</v>
      </c>
      <c r="H42" s="6">
        <v>0</v>
      </c>
      <c r="I42" s="7" t="s">
        <v>32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2:20" x14ac:dyDescent="0.25">
      <c r="B43" s="21" t="s">
        <v>33</v>
      </c>
      <c r="C43" s="6">
        <v>25</v>
      </c>
      <c r="D43" s="6">
        <v>1.53</v>
      </c>
      <c r="E43" s="6">
        <v>4.71</v>
      </c>
      <c r="F43" s="6">
        <v>9.14</v>
      </c>
      <c r="G43" s="6">
        <v>85</v>
      </c>
      <c r="H43" s="6">
        <v>0</v>
      </c>
      <c r="I43" s="7" t="s">
        <v>32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2:20" x14ac:dyDescent="0.25">
      <c r="B44" s="145" t="s">
        <v>34</v>
      </c>
      <c r="C44" s="146"/>
      <c r="D44" s="146"/>
      <c r="E44" s="146"/>
      <c r="F44" s="146"/>
      <c r="G44" s="146"/>
      <c r="H44" s="146"/>
      <c r="I44" s="147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2:20" x14ac:dyDescent="0.25">
      <c r="B45" s="21" t="s">
        <v>35</v>
      </c>
      <c r="C45" s="6">
        <v>150</v>
      </c>
      <c r="D45" s="6">
        <v>4.33</v>
      </c>
      <c r="E45" s="6">
        <v>3.74</v>
      </c>
      <c r="F45" s="6">
        <v>5.98</v>
      </c>
      <c r="G45" s="6">
        <v>79.180000000000007</v>
      </c>
      <c r="H45" s="6">
        <v>1.05</v>
      </c>
      <c r="I45" s="7" t="s">
        <v>36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2:20" x14ac:dyDescent="0.25">
      <c r="B46" s="17" t="s">
        <v>126</v>
      </c>
      <c r="C46" s="76">
        <v>50</v>
      </c>
      <c r="D46" s="6">
        <v>3.75</v>
      </c>
      <c r="E46" s="6">
        <v>4.9000000000000004</v>
      </c>
      <c r="F46" s="6">
        <v>37.200000000000003</v>
      </c>
      <c r="G46" s="6">
        <v>208.5</v>
      </c>
      <c r="H46" s="6">
        <v>0</v>
      </c>
      <c r="I46" s="7" t="s">
        <v>127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2:20" x14ac:dyDescent="0.25">
      <c r="B47" s="142" t="s">
        <v>39</v>
      </c>
      <c r="C47" s="143"/>
      <c r="D47" s="143"/>
      <c r="E47" s="143"/>
      <c r="F47" s="143"/>
      <c r="G47" s="143"/>
      <c r="H47" s="143"/>
      <c r="I47" s="144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2:20" x14ac:dyDescent="0.25">
      <c r="B48" s="17" t="s">
        <v>158</v>
      </c>
      <c r="C48" s="6">
        <v>120</v>
      </c>
      <c r="D48" s="6">
        <v>11.4</v>
      </c>
      <c r="E48" s="6">
        <v>16.5</v>
      </c>
      <c r="F48" s="6">
        <v>56.5</v>
      </c>
      <c r="G48" s="6">
        <v>408</v>
      </c>
      <c r="H48" s="6">
        <v>0.2</v>
      </c>
      <c r="I48" s="7" t="s">
        <v>159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2:20" x14ac:dyDescent="0.25">
      <c r="B49" s="21" t="s">
        <v>65</v>
      </c>
      <c r="C49" s="6">
        <v>150</v>
      </c>
      <c r="D49" s="3">
        <v>2.21</v>
      </c>
      <c r="E49" s="3">
        <v>20.03</v>
      </c>
      <c r="F49" s="3">
        <v>12.44</v>
      </c>
      <c r="G49" s="3">
        <v>77.430000000000007</v>
      </c>
      <c r="H49" s="6">
        <v>1.04</v>
      </c>
      <c r="I49" s="7" t="s">
        <v>66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2:20" x14ac:dyDescent="0.25">
      <c r="B50" s="39" t="s">
        <v>33</v>
      </c>
      <c r="C50" s="6">
        <v>25</v>
      </c>
      <c r="D50" s="6">
        <v>1.53</v>
      </c>
      <c r="E50" s="6">
        <v>4.71</v>
      </c>
      <c r="F50" s="6">
        <v>9.14</v>
      </c>
      <c r="G50" s="6">
        <v>85</v>
      </c>
      <c r="H50" s="6">
        <v>0</v>
      </c>
      <c r="I50" s="7" t="s">
        <v>32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2:20" x14ac:dyDescent="0.25">
      <c r="B51" s="32" t="s">
        <v>69</v>
      </c>
      <c r="C51" s="33"/>
      <c r="D51" s="34">
        <f>SUM(D31:D33,D35,D37:D43,D45:D46,D48:D50)</f>
        <v>61.36</v>
      </c>
      <c r="E51" s="34">
        <f>SUM(E31:E33,E35,E37:E43,E45:E46,E48:E50)</f>
        <v>90.570000000000007</v>
      </c>
      <c r="F51" s="34">
        <f>SUM(F31:F33,F35,F37:F43,F45:F46,F48:F50)</f>
        <v>279.71999999999997</v>
      </c>
      <c r="G51" s="34">
        <f>SUM(G31:G33,G35,G37:G43,G45:G46,G48:G50)</f>
        <v>2009.6800000000003</v>
      </c>
      <c r="H51" s="34">
        <f>SUM(H31:H33,H35,H37:H43,H45:H46,H48:H50)</f>
        <v>34.799999999999997</v>
      </c>
      <c r="I51" s="35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2:20" ht="19.5" x14ac:dyDescent="0.35">
      <c r="B52" s="122" t="s">
        <v>70</v>
      </c>
      <c r="C52" s="123"/>
      <c r="D52" s="123"/>
      <c r="E52" s="123"/>
      <c r="F52" s="123"/>
      <c r="G52" s="123"/>
      <c r="H52" s="123"/>
      <c r="I52" s="124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2:20" x14ac:dyDescent="0.25">
      <c r="B53" s="125" t="s">
        <v>3</v>
      </c>
      <c r="C53" s="127" t="s">
        <v>4</v>
      </c>
      <c r="D53" s="129" t="s">
        <v>5</v>
      </c>
      <c r="E53" s="129"/>
      <c r="F53" s="129"/>
      <c r="G53" s="130" t="s">
        <v>6</v>
      </c>
      <c r="H53" s="132" t="s">
        <v>7</v>
      </c>
      <c r="I53" s="134" t="s">
        <v>8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2:20" x14ac:dyDescent="0.25">
      <c r="B54" s="126"/>
      <c r="C54" s="128"/>
      <c r="D54" s="1" t="s">
        <v>9</v>
      </c>
      <c r="E54" s="1" t="s">
        <v>10</v>
      </c>
      <c r="F54" s="1" t="s">
        <v>11</v>
      </c>
      <c r="G54" s="131"/>
      <c r="H54" s="133"/>
      <c r="I54" s="135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2:20" x14ac:dyDescent="0.25">
      <c r="B55" s="104" t="s">
        <v>12</v>
      </c>
      <c r="C55" s="105"/>
      <c r="D55" s="105"/>
      <c r="E55" s="105"/>
      <c r="F55" s="105"/>
      <c r="G55" s="105"/>
      <c r="H55" s="105"/>
      <c r="I55" s="106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2:20" x14ac:dyDescent="0.25">
      <c r="B56" s="5" t="s">
        <v>48</v>
      </c>
      <c r="C56" s="6">
        <v>150</v>
      </c>
      <c r="D56" s="6">
        <v>3.04</v>
      </c>
      <c r="E56" s="6">
        <v>2.65</v>
      </c>
      <c r="F56" s="6">
        <v>13.13</v>
      </c>
      <c r="G56" s="6">
        <v>88.81</v>
      </c>
      <c r="H56" s="6">
        <v>1.18</v>
      </c>
      <c r="I56" s="7" t="s">
        <v>49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2:20" x14ac:dyDescent="0.25">
      <c r="B57" s="21" t="s">
        <v>162</v>
      </c>
      <c r="C57" s="6">
        <v>160</v>
      </c>
      <c r="D57" s="27">
        <v>3.4</v>
      </c>
      <c r="E57" s="27">
        <v>3.96</v>
      </c>
      <c r="F57" s="27">
        <v>27.83</v>
      </c>
      <c r="G57" s="27">
        <v>161</v>
      </c>
      <c r="H57" s="27">
        <v>0</v>
      </c>
      <c r="I57" s="7" t="s">
        <v>163</v>
      </c>
      <c r="J57" s="20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2:20" x14ac:dyDescent="0.25">
      <c r="B58" s="8" t="s">
        <v>74</v>
      </c>
      <c r="C58" s="6">
        <v>20</v>
      </c>
      <c r="D58" s="36">
        <v>1.54</v>
      </c>
      <c r="E58" s="36">
        <v>3.46</v>
      </c>
      <c r="F58" s="36">
        <v>9.75</v>
      </c>
      <c r="G58" s="36">
        <v>78</v>
      </c>
      <c r="H58" s="36">
        <v>0</v>
      </c>
      <c r="I58" s="7" t="s">
        <v>75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2:20" x14ac:dyDescent="0.25">
      <c r="B59" s="107" t="s">
        <v>19</v>
      </c>
      <c r="C59" s="108"/>
      <c r="D59" s="108"/>
      <c r="E59" s="108"/>
      <c r="F59" s="108"/>
      <c r="G59" s="108"/>
      <c r="H59" s="108"/>
      <c r="I59" s="109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0" x14ac:dyDescent="0.25">
      <c r="B60" s="8" t="s">
        <v>52</v>
      </c>
      <c r="C60" s="12">
        <v>100</v>
      </c>
      <c r="D60" s="12">
        <v>0.4</v>
      </c>
      <c r="E60" s="12">
        <v>0.3</v>
      </c>
      <c r="F60" s="12">
        <v>10.3</v>
      </c>
      <c r="G60" s="12">
        <v>46</v>
      </c>
      <c r="H60" s="12">
        <v>5</v>
      </c>
      <c r="I60" s="10" t="s">
        <v>53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 x14ac:dyDescent="0.25">
      <c r="B61" s="107" t="s">
        <v>22</v>
      </c>
      <c r="C61" s="110"/>
      <c r="D61" s="110"/>
      <c r="E61" s="110"/>
      <c r="F61" s="110"/>
      <c r="G61" s="110"/>
      <c r="H61" s="110"/>
      <c r="I61" s="111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2:20" ht="18.75" customHeight="1" x14ac:dyDescent="0.25">
      <c r="B62" s="17" t="s">
        <v>116</v>
      </c>
      <c r="C62" s="44">
        <v>200</v>
      </c>
      <c r="D62" s="41">
        <v>1.18</v>
      </c>
      <c r="E62" s="41">
        <v>1.7</v>
      </c>
      <c r="F62" s="41">
        <v>9.6</v>
      </c>
      <c r="G62" s="41">
        <v>58.36</v>
      </c>
      <c r="H62" s="41">
        <v>3.26</v>
      </c>
      <c r="I62" s="45" t="s">
        <v>24</v>
      </c>
      <c r="K62" s="13"/>
      <c r="L62" s="13"/>
      <c r="M62" s="25"/>
      <c r="N62" s="26"/>
      <c r="O62" s="43"/>
      <c r="P62" s="43"/>
      <c r="Q62" s="43"/>
      <c r="R62" s="43"/>
      <c r="S62" s="43"/>
      <c r="T62" s="26"/>
    </row>
    <row r="63" spans="2:20" x14ac:dyDescent="0.25">
      <c r="B63" s="91" t="s">
        <v>216</v>
      </c>
      <c r="C63" s="6">
        <v>130</v>
      </c>
      <c r="D63" s="6">
        <v>2.1</v>
      </c>
      <c r="E63" s="6">
        <v>1.67</v>
      </c>
      <c r="F63" s="6">
        <v>13.51</v>
      </c>
      <c r="G63" s="6">
        <v>77</v>
      </c>
      <c r="H63" s="6">
        <v>1.48</v>
      </c>
      <c r="I63" s="7" t="s">
        <v>234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x14ac:dyDescent="0.25">
      <c r="B64" s="17" t="s">
        <v>168</v>
      </c>
      <c r="C64" s="6">
        <v>60</v>
      </c>
      <c r="D64" s="19">
        <v>8.1999999999999993</v>
      </c>
      <c r="E64" s="19">
        <v>7.1</v>
      </c>
      <c r="F64" s="19">
        <v>5</v>
      </c>
      <c r="G64" s="19">
        <v>117.1</v>
      </c>
      <c r="H64" s="19">
        <v>0.79</v>
      </c>
      <c r="I64" s="7" t="s">
        <v>24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s="16" customFormat="1" x14ac:dyDescent="0.25">
      <c r="B65" s="21" t="s">
        <v>180</v>
      </c>
      <c r="C65" s="6">
        <v>150</v>
      </c>
      <c r="D65" s="36">
        <v>0.158</v>
      </c>
      <c r="E65" s="36">
        <v>3.3000000000000002E-2</v>
      </c>
      <c r="F65" s="36">
        <v>13.507999999999999</v>
      </c>
      <c r="G65" s="36">
        <v>54.942</v>
      </c>
      <c r="H65" s="36">
        <v>12.6</v>
      </c>
      <c r="I65" s="7" t="s">
        <v>123</v>
      </c>
    </row>
    <row r="66" spans="2:20" x14ac:dyDescent="0.25">
      <c r="B66" s="38" t="s">
        <v>31</v>
      </c>
      <c r="C66" s="6">
        <v>40</v>
      </c>
      <c r="D66" s="6">
        <v>2.4500000000000002</v>
      </c>
      <c r="E66" s="6">
        <v>7.54</v>
      </c>
      <c r="F66" s="6">
        <v>14.62</v>
      </c>
      <c r="G66" s="6">
        <v>136</v>
      </c>
      <c r="H66" s="6">
        <v>0</v>
      </c>
      <c r="I66" s="7" t="s">
        <v>32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2:20" x14ac:dyDescent="0.25">
      <c r="B67" s="21" t="s">
        <v>33</v>
      </c>
      <c r="C67" s="6">
        <v>25</v>
      </c>
      <c r="D67" s="6">
        <v>1.53</v>
      </c>
      <c r="E67" s="6">
        <v>4.71</v>
      </c>
      <c r="F67" s="6">
        <v>9.14</v>
      </c>
      <c r="G67" s="6">
        <v>85</v>
      </c>
      <c r="H67" s="6">
        <v>0</v>
      </c>
      <c r="I67" s="7" t="s">
        <v>32</v>
      </c>
      <c r="K67" s="13"/>
      <c r="L67" s="13"/>
      <c r="M67" s="30"/>
      <c r="N67" s="26"/>
      <c r="O67" s="26"/>
      <c r="P67" s="26"/>
      <c r="Q67" s="26"/>
      <c r="R67" s="26"/>
      <c r="S67" s="26"/>
      <c r="T67" s="26"/>
    </row>
    <row r="68" spans="2:20" x14ac:dyDescent="0.25">
      <c r="B68" s="119" t="s">
        <v>34</v>
      </c>
      <c r="C68" s="120"/>
      <c r="D68" s="120"/>
      <c r="E68" s="120"/>
      <c r="F68" s="120"/>
      <c r="G68" s="120"/>
      <c r="H68" s="120"/>
      <c r="I68" s="121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2:20" x14ac:dyDescent="0.25">
      <c r="B69" s="21" t="s">
        <v>85</v>
      </c>
      <c r="C69" s="6">
        <v>150</v>
      </c>
      <c r="D69" s="6">
        <v>4.33</v>
      </c>
      <c r="E69" s="6">
        <v>3.73</v>
      </c>
      <c r="F69" s="6">
        <v>6.27</v>
      </c>
      <c r="G69" s="6">
        <v>80.67</v>
      </c>
      <c r="H69" s="6">
        <v>0.45</v>
      </c>
      <c r="I69" s="7" t="s">
        <v>36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2:20" x14ac:dyDescent="0.25">
      <c r="B70" s="22" t="s">
        <v>62</v>
      </c>
      <c r="C70" s="6">
        <v>65</v>
      </c>
      <c r="D70" s="19">
        <v>3.84</v>
      </c>
      <c r="E70" s="19">
        <v>3.06</v>
      </c>
      <c r="F70" s="19">
        <v>48.75</v>
      </c>
      <c r="G70" s="19">
        <v>237.9</v>
      </c>
      <c r="H70" s="19">
        <v>0</v>
      </c>
      <c r="I70" s="7" t="s">
        <v>63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2:20" x14ac:dyDescent="0.25">
      <c r="B71" s="107" t="s">
        <v>39</v>
      </c>
      <c r="C71" s="110"/>
      <c r="D71" s="110"/>
      <c r="E71" s="110"/>
      <c r="F71" s="110"/>
      <c r="G71" s="110"/>
      <c r="H71" s="110"/>
      <c r="I71" s="111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2:20" x14ac:dyDescent="0.25">
      <c r="B72" s="17" t="s">
        <v>142</v>
      </c>
      <c r="C72" s="6">
        <v>155</v>
      </c>
      <c r="D72" s="6">
        <v>4.95</v>
      </c>
      <c r="E72" s="6">
        <v>9.3800000000000008</v>
      </c>
      <c r="F72" s="6">
        <v>28.9</v>
      </c>
      <c r="G72" s="6">
        <v>220</v>
      </c>
      <c r="H72" s="6">
        <v>1.5</v>
      </c>
      <c r="I72" s="7" t="s">
        <v>143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2:20" x14ac:dyDescent="0.25">
      <c r="B73" s="17" t="s">
        <v>115</v>
      </c>
      <c r="C73" s="6">
        <v>150</v>
      </c>
      <c r="D73" s="3">
        <v>2.36</v>
      </c>
      <c r="E73" s="3">
        <v>2</v>
      </c>
      <c r="F73" s="3">
        <v>11.92</v>
      </c>
      <c r="G73" s="3">
        <v>75.5</v>
      </c>
      <c r="H73" s="6">
        <v>0.97</v>
      </c>
      <c r="I73" s="7" t="s">
        <v>73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2:20" x14ac:dyDescent="0.25">
      <c r="B74" s="21" t="s">
        <v>33</v>
      </c>
      <c r="C74" s="6">
        <v>25</v>
      </c>
      <c r="D74" s="6">
        <v>1.53</v>
      </c>
      <c r="E74" s="6">
        <v>4.71</v>
      </c>
      <c r="F74" s="6">
        <v>9.14</v>
      </c>
      <c r="G74" s="6">
        <v>85</v>
      </c>
      <c r="H74" s="6">
        <v>0</v>
      </c>
      <c r="I74" s="7" t="s">
        <v>32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2:20" x14ac:dyDescent="0.25">
      <c r="B75" s="32" t="s">
        <v>92</v>
      </c>
      <c r="C75" s="33"/>
      <c r="D75" s="34">
        <f>SUM(D56:D58,D60,D62:D67,D69:D74,)</f>
        <v>41.00800000000001</v>
      </c>
      <c r="E75" s="34">
        <f>SUM(E56:E58,E60,E62:E67,E69:E74,)</f>
        <v>56.003</v>
      </c>
      <c r="F75" s="34">
        <f>SUM(F56:F58,F60,F62:F67,F69:F74,)</f>
        <v>231.36799999999999</v>
      </c>
      <c r="G75" s="34">
        <f>SUM(G56:G58,G60,G62:G67,G69:G74,)</f>
        <v>1601.2819999999999</v>
      </c>
      <c r="H75" s="34">
        <f>SUM(H56:H58,H60,H62:H67,H69:H74,)</f>
        <v>27.23</v>
      </c>
      <c r="I75" s="35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2:20" ht="19.5" x14ac:dyDescent="0.35">
      <c r="B76" s="122" t="s">
        <v>93</v>
      </c>
      <c r="C76" s="123"/>
      <c r="D76" s="123"/>
      <c r="E76" s="123"/>
      <c r="F76" s="123"/>
      <c r="G76" s="123"/>
      <c r="H76" s="123"/>
      <c r="I76" s="124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2:20" x14ac:dyDescent="0.25">
      <c r="B77" s="125" t="s">
        <v>3</v>
      </c>
      <c r="C77" s="127" t="s">
        <v>4</v>
      </c>
      <c r="D77" s="129" t="s">
        <v>5</v>
      </c>
      <c r="E77" s="129"/>
      <c r="F77" s="129"/>
      <c r="G77" s="130" t="s">
        <v>6</v>
      </c>
      <c r="H77" s="132" t="s">
        <v>7</v>
      </c>
      <c r="I77" s="134" t="s">
        <v>8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2:20" x14ac:dyDescent="0.25">
      <c r="B78" s="126"/>
      <c r="C78" s="128"/>
      <c r="D78" s="1" t="s">
        <v>9</v>
      </c>
      <c r="E78" s="1" t="s">
        <v>10</v>
      </c>
      <c r="F78" s="1" t="s">
        <v>11</v>
      </c>
      <c r="G78" s="131"/>
      <c r="H78" s="133"/>
      <c r="I78" s="135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2:20" x14ac:dyDescent="0.25">
      <c r="B79" s="104" t="s">
        <v>12</v>
      </c>
      <c r="C79" s="105"/>
      <c r="D79" s="105"/>
      <c r="E79" s="105"/>
      <c r="F79" s="105"/>
      <c r="G79" s="105"/>
      <c r="H79" s="105"/>
      <c r="I79" s="106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2:20" ht="15" customHeight="1" x14ac:dyDescent="0.25">
      <c r="B80" s="17" t="s">
        <v>115</v>
      </c>
      <c r="C80" s="6">
        <v>150</v>
      </c>
      <c r="D80" s="3">
        <v>2.36</v>
      </c>
      <c r="E80" s="3">
        <v>2</v>
      </c>
      <c r="F80" s="3">
        <v>11.92</v>
      </c>
      <c r="G80" s="3">
        <v>75.5</v>
      </c>
      <c r="H80" s="6">
        <v>0.97</v>
      </c>
      <c r="I80" s="7" t="s">
        <v>73</v>
      </c>
      <c r="J80" s="13"/>
      <c r="K80" s="30"/>
      <c r="L80" s="26"/>
      <c r="M80" s="26"/>
      <c r="N80" s="26"/>
      <c r="O80" s="26"/>
      <c r="P80" s="26"/>
      <c r="Q80" s="26"/>
      <c r="R80" s="26"/>
      <c r="S80" s="13"/>
      <c r="T80" s="13"/>
    </row>
    <row r="81" spans="2:20" x14ac:dyDescent="0.25">
      <c r="B81" s="97" t="s">
        <v>217</v>
      </c>
      <c r="C81" s="6">
        <v>150</v>
      </c>
      <c r="D81" s="6">
        <v>7.51</v>
      </c>
      <c r="E81" s="6">
        <v>8.34</v>
      </c>
      <c r="F81" s="6">
        <v>30.44</v>
      </c>
      <c r="G81" s="6">
        <v>227</v>
      </c>
      <c r="H81" s="6">
        <v>0.91</v>
      </c>
      <c r="I81" s="7" t="s">
        <v>218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2:20" x14ac:dyDescent="0.25">
      <c r="B82" s="5" t="s">
        <v>15</v>
      </c>
      <c r="C82" s="6">
        <v>45</v>
      </c>
      <c r="D82" s="6">
        <v>4.7300000000000004</v>
      </c>
      <c r="E82" s="6">
        <v>6.88</v>
      </c>
      <c r="F82" s="6">
        <v>14.56</v>
      </c>
      <c r="G82" s="6">
        <v>139</v>
      </c>
      <c r="H82" s="6">
        <v>7.0000000000000007E-2</v>
      </c>
      <c r="I82" s="7" t="s">
        <v>16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2:20" x14ac:dyDescent="0.25">
      <c r="B83" s="107" t="s">
        <v>19</v>
      </c>
      <c r="C83" s="108"/>
      <c r="D83" s="108"/>
      <c r="E83" s="108"/>
      <c r="F83" s="108"/>
      <c r="G83" s="108"/>
      <c r="H83" s="108"/>
      <c r="I83" s="109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2:20" x14ac:dyDescent="0.25">
      <c r="B84" s="5" t="s">
        <v>96</v>
      </c>
      <c r="C84" s="12">
        <v>100</v>
      </c>
      <c r="D84" s="12">
        <v>1.5</v>
      </c>
      <c r="E84" s="12">
        <v>0.5</v>
      </c>
      <c r="F84" s="12">
        <v>8</v>
      </c>
      <c r="G84" s="12">
        <v>95</v>
      </c>
      <c r="H84" s="12">
        <v>10</v>
      </c>
      <c r="I84" s="10" t="s">
        <v>53</v>
      </c>
      <c r="J84" s="13"/>
      <c r="K84" s="50"/>
      <c r="L84" s="51"/>
      <c r="M84" s="51"/>
      <c r="N84" s="51"/>
      <c r="O84" s="51"/>
      <c r="P84" s="51"/>
      <c r="Q84" s="51"/>
      <c r="R84" s="51"/>
      <c r="S84" s="13"/>
      <c r="T84" s="13"/>
    </row>
    <row r="85" spans="2:20" ht="14.25" customHeight="1" x14ac:dyDescent="0.25">
      <c r="B85" s="107" t="s">
        <v>22</v>
      </c>
      <c r="C85" s="110"/>
      <c r="D85" s="110"/>
      <c r="E85" s="110"/>
      <c r="F85" s="110"/>
      <c r="G85" s="110"/>
      <c r="H85" s="110"/>
      <c r="I85" s="111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2:20" x14ac:dyDescent="0.25">
      <c r="B86" s="96" t="s">
        <v>219</v>
      </c>
      <c r="C86" s="19">
        <v>250</v>
      </c>
      <c r="D86" s="19">
        <v>12.74</v>
      </c>
      <c r="E86" s="19">
        <v>9.6999999999999993</v>
      </c>
      <c r="F86" s="19">
        <v>14.5</v>
      </c>
      <c r="G86" s="19">
        <v>91</v>
      </c>
      <c r="H86" s="19">
        <v>9.25</v>
      </c>
      <c r="I86" s="20" t="s">
        <v>236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2:20" s="16" customFormat="1" x14ac:dyDescent="0.25">
      <c r="B87" s="17" t="s">
        <v>151</v>
      </c>
      <c r="C87" s="6">
        <v>220</v>
      </c>
      <c r="D87" s="69">
        <v>1.89</v>
      </c>
      <c r="E87" s="69">
        <v>5.97</v>
      </c>
      <c r="F87" s="69">
        <v>15.77</v>
      </c>
      <c r="G87" s="69">
        <v>124.44</v>
      </c>
      <c r="H87" s="69">
        <v>26.79</v>
      </c>
      <c r="I87" s="7" t="s">
        <v>152</v>
      </c>
    </row>
    <row r="88" spans="2:20" x14ac:dyDescent="0.25">
      <c r="B88" s="90" t="s">
        <v>220</v>
      </c>
      <c r="C88" s="18">
        <v>60</v>
      </c>
      <c r="D88" s="19">
        <v>1.1399999999999999</v>
      </c>
      <c r="E88" s="19">
        <v>6.07</v>
      </c>
      <c r="F88" s="19">
        <v>6.37</v>
      </c>
      <c r="G88" s="19">
        <v>83</v>
      </c>
      <c r="H88" s="19">
        <v>7.26</v>
      </c>
      <c r="I88" s="20">
        <v>1454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2:20" s="56" customFormat="1" x14ac:dyDescent="0.25">
      <c r="B89" s="17" t="s">
        <v>169</v>
      </c>
      <c r="C89" s="6">
        <v>150</v>
      </c>
      <c r="D89" s="36">
        <v>0.158</v>
      </c>
      <c r="E89" s="36">
        <v>3.3000000000000002E-2</v>
      </c>
      <c r="F89" s="36">
        <v>13.507999999999999</v>
      </c>
      <c r="G89" s="36">
        <v>54.942</v>
      </c>
      <c r="H89" s="36">
        <v>12.6</v>
      </c>
      <c r="I89" s="7" t="s">
        <v>123</v>
      </c>
    </row>
    <row r="90" spans="2:20" x14ac:dyDescent="0.25">
      <c r="B90" s="38" t="s">
        <v>31</v>
      </c>
      <c r="C90" s="6">
        <v>40</v>
      </c>
      <c r="D90" s="6">
        <v>2.4500000000000002</v>
      </c>
      <c r="E90" s="6">
        <v>7.54</v>
      </c>
      <c r="F90" s="6">
        <v>14.62</v>
      </c>
      <c r="G90" s="6">
        <v>136</v>
      </c>
      <c r="H90" s="6">
        <v>0</v>
      </c>
      <c r="I90" s="7" t="s">
        <v>32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2:20" x14ac:dyDescent="0.25">
      <c r="B91" s="21" t="s">
        <v>33</v>
      </c>
      <c r="C91" s="6">
        <v>25</v>
      </c>
      <c r="D91" s="6">
        <v>1.53</v>
      </c>
      <c r="E91" s="6">
        <v>4.71</v>
      </c>
      <c r="F91" s="6">
        <v>9.14</v>
      </c>
      <c r="G91" s="6">
        <v>85</v>
      </c>
      <c r="H91" s="6">
        <v>0</v>
      </c>
      <c r="I91" s="7" t="s">
        <v>32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2:20" x14ac:dyDescent="0.25">
      <c r="B92" s="104" t="s">
        <v>34</v>
      </c>
      <c r="C92" s="117"/>
      <c r="D92" s="117"/>
      <c r="E92" s="117"/>
      <c r="F92" s="117"/>
      <c r="G92" s="117"/>
      <c r="H92" s="117"/>
      <c r="I92" s="139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2:20" x14ac:dyDescent="0.25">
      <c r="B93" s="39" t="s">
        <v>105</v>
      </c>
      <c r="C93" s="27">
        <v>180</v>
      </c>
      <c r="D93" s="27">
        <v>5.22</v>
      </c>
      <c r="E93" s="27">
        <v>4.5</v>
      </c>
      <c r="F93" s="27">
        <v>7.38</v>
      </c>
      <c r="G93" s="27">
        <v>95.4</v>
      </c>
      <c r="H93" s="27">
        <v>1.44</v>
      </c>
      <c r="I93" s="29" t="s">
        <v>106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2:20" s="13" customFormat="1" x14ac:dyDescent="0.25">
      <c r="B94" s="103" t="s">
        <v>242</v>
      </c>
      <c r="C94" s="57">
        <v>105</v>
      </c>
      <c r="D94" s="6">
        <v>7.95</v>
      </c>
      <c r="E94" s="6">
        <v>9</v>
      </c>
      <c r="F94" s="6">
        <v>37.9</v>
      </c>
      <c r="G94" s="6">
        <v>22.9</v>
      </c>
      <c r="H94" s="18">
        <v>2.08</v>
      </c>
      <c r="I94" s="58">
        <v>997</v>
      </c>
    </row>
    <row r="95" spans="2:20" ht="12.75" customHeight="1" x14ac:dyDescent="0.25">
      <c r="B95" s="107" t="s">
        <v>39</v>
      </c>
      <c r="C95" s="110"/>
      <c r="D95" s="110"/>
      <c r="E95" s="110"/>
      <c r="F95" s="110"/>
      <c r="G95" s="110"/>
      <c r="H95" s="110"/>
      <c r="I95" s="111"/>
      <c r="K95" s="13"/>
      <c r="L95" s="30"/>
      <c r="M95" s="59"/>
      <c r="N95" s="59"/>
      <c r="O95" s="59"/>
      <c r="P95" s="59"/>
      <c r="Q95" s="59"/>
      <c r="R95" s="59"/>
      <c r="S95" s="51"/>
      <c r="T95" s="13"/>
    </row>
    <row r="96" spans="2:20" x14ac:dyDescent="0.25">
      <c r="B96" s="17" t="s">
        <v>109</v>
      </c>
      <c r="C96" s="6">
        <v>150</v>
      </c>
      <c r="D96" s="60">
        <v>9.2899999999999991</v>
      </c>
      <c r="E96" s="60">
        <v>10.01</v>
      </c>
      <c r="F96" s="60">
        <v>22.71</v>
      </c>
      <c r="G96" s="60">
        <v>218</v>
      </c>
      <c r="H96" s="60">
        <v>0.14000000000000001</v>
      </c>
      <c r="I96" s="7" t="s">
        <v>110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2:20" x14ac:dyDescent="0.25">
      <c r="B97" s="49" t="s">
        <v>90</v>
      </c>
      <c r="C97" s="6">
        <v>150</v>
      </c>
      <c r="D97" s="19">
        <v>0.04</v>
      </c>
      <c r="E97" s="19">
        <v>0</v>
      </c>
      <c r="F97" s="19">
        <v>9.1</v>
      </c>
      <c r="G97" s="19">
        <v>35</v>
      </c>
      <c r="H97" s="19">
        <v>1.6</v>
      </c>
      <c r="I97" s="7" t="s">
        <v>91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2:20" x14ac:dyDescent="0.25">
      <c r="B98" s="8" t="s">
        <v>33</v>
      </c>
      <c r="C98" s="6">
        <v>25</v>
      </c>
      <c r="D98" s="6">
        <v>1.53</v>
      </c>
      <c r="E98" s="6">
        <v>4.71</v>
      </c>
      <c r="F98" s="6">
        <v>9.14</v>
      </c>
      <c r="G98" s="6">
        <v>85</v>
      </c>
      <c r="H98" s="6">
        <v>0</v>
      </c>
      <c r="I98" s="7" t="s">
        <v>32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2:20" x14ac:dyDescent="0.25">
      <c r="B99" s="32" t="s">
        <v>111</v>
      </c>
      <c r="C99" s="33"/>
      <c r="D99" s="34">
        <f>SUM(D93:D98,D86:D91,D84,D80:D82)</f>
        <v>60.038000000000011</v>
      </c>
      <c r="E99" s="34">
        <f>SUM(E93:E98,E86:E91,E84,E80:E82)</f>
        <v>79.962999999999994</v>
      </c>
      <c r="F99" s="34">
        <f>SUM(F93:F98,F86:F91,F84,F80:F82)</f>
        <v>225.05800000000002</v>
      </c>
      <c r="G99" s="34">
        <f>SUM(G93:G98,G86:G91,G84,G80:G82)</f>
        <v>1567.182</v>
      </c>
      <c r="H99" s="34">
        <f>SUM(H93:H98,H86:H91,H84,H80:H82)</f>
        <v>73.109999999999985</v>
      </c>
      <c r="I99" s="35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2:20" ht="19.5" x14ac:dyDescent="0.35">
      <c r="B100" s="122" t="s">
        <v>112</v>
      </c>
      <c r="C100" s="123"/>
      <c r="D100" s="123"/>
      <c r="E100" s="123"/>
      <c r="F100" s="123"/>
      <c r="G100" s="123"/>
      <c r="H100" s="123"/>
      <c r="I100" s="124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2:20" x14ac:dyDescent="0.25">
      <c r="B101" s="125" t="s">
        <v>3</v>
      </c>
      <c r="C101" s="127" t="s">
        <v>4</v>
      </c>
      <c r="D101" s="129" t="s">
        <v>5</v>
      </c>
      <c r="E101" s="129"/>
      <c r="F101" s="129"/>
      <c r="G101" s="130" t="s">
        <v>6</v>
      </c>
      <c r="H101" s="132" t="s">
        <v>7</v>
      </c>
      <c r="I101" s="134" t="s">
        <v>8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 x14ac:dyDescent="0.25">
      <c r="B102" s="126"/>
      <c r="C102" s="128"/>
      <c r="D102" s="1" t="s">
        <v>9</v>
      </c>
      <c r="E102" s="1" t="s">
        <v>10</v>
      </c>
      <c r="F102" s="1" t="s">
        <v>11</v>
      </c>
      <c r="G102" s="131"/>
      <c r="H102" s="133"/>
      <c r="I102" s="135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2:20" x14ac:dyDescent="0.25">
      <c r="B103" s="104" t="s">
        <v>12</v>
      </c>
      <c r="C103" s="105"/>
      <c r="D103" s="105"/>
      <c r="E103" s="105"/>
      <c r="F103" s="105"/>
      <c r="G103" s="105"/>
      <c r="H103" s="105"/>
      <c r="I103" s="106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2:20" x14ac:dyDescent="0.25">
      <c r="B104" s="2" t="s">
        <v>113</v>
      </c>
      <c r="C104" s="6">
        <v>150</v>
      </c>
      <c r="D104" s="19">
        <v>7.51</v>
      </c>
      <c r="E104" s="19">
        <v>8.34</v>
      </c>
      <c r="F104" s="19">
        <v>30.44</v>
      </c>
      <c r="G104" s="19">
        <v>227</v>
      </c>
      <c r="H104" s="19">
        <v>0.91</v>
      </c>
      <c r="I104" s="7" t="s">
        <v>114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2:20" x14ac:dyDescent="0.25">
      <c r="B105" s="5" t="s">
        <v>48</v>
      </c>
      <c r="C105" s="6">
        <v>150</v>
      </c>
      <c r="D105" s="6">
        <v>3.04</v>
      </c>
      <c r="E105" s="6">
        <v>2.65</v>
      </c>
      <c r="F105" s="6">
        <v>13.13</v>
      </c>
      <c r="G105" s="6">
        <v>88.81</v>
      </c>
      <c r="H105" s="6">
        <v>1.18</v>
      </c>
      <c r="I105" s="7" t="s">
        <v>49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2:20" x14ac:dyDescent="0.25">
      <c r="B106" s="8" t="s">
        <v>74</v>
      </c>
      <c r="C106" s="6">
        <v>20</v>
      </c>
      <c r="D106" s="36">
        <v>1.54</v>
      </c>
      <c r="E106" s="36">
        <v>3.46</v>
      </c>
      <c r="F106" s="36">
        <v>9.75</v>
      </c>
      <c r="G106" s="36">
        <v>78</v>
      </c>
      <c r="H106" s="36">
        <v>0</v>
      </c>
      <c r="I106" s="7" t="s">
        <v>75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2:20" x14ac:dyDescent="0.25">
      <c r="B107" s="107" t="s">
        <v>19</v>
      </c>
      <c r="C107" s="108"/>
      <c r="D107" s="108"/>
      <c r="E107" s="108"/>
      <c r="F107" s="108"/>
      <c r="G107" s="108"/>
      <c r="H107" s="108"/>
      <c r="I107" s="109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2:20" x14ac:dyDescent="0.25">
      <c r="B108" s="21" t="s">
        <v>20</v>
      </c>
      <c r="C108" s="12">
        <v>150</v>
      </c>
      <c r="D108" s="12">
        <v>0.75</v>
      </c>
      <c r="E108" s="12">
        <v>0</v>
      </c>
      <c r="F108" s="12">
        <v>15</v>
      </c>
      <c r="G108" s="12">
        <v>63.08</v>
      </c>
      <c r="H108" s="12">
        <v>2.98</v>
      </c>
      <c r="I108" s="10" t="s">
        <v>21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2:20" x14ac:dyDescent="0.25">
      <c r="B109" s="107" t="s">
        <v>22</v>
      </c>
      <c r="C109" s="110"/>
      <c r="D109" s="110"/>
      <c r="E109" s="110"/>
      <c r="F109" s="110"/>
      <c r="G109" s="110"/>
      <c r="H109" s="110"/>
      <c r="I109" s="111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2:20" s="16" customFormat="1" x14ac:dyDescent="0.25">
      <c r="B110" s="17" t="s">
        <v>77</v>
      </c>
      <c r="C110" s="44">
        <v>200</v>
      </c>
      <c r="D110" s="41">
        <v>1.74</v>
      </c>
      <c r="E110" s="41">
        <v>2.27</v>
      </c>
      <c r="F110" s="41">
        <v>11.43</v>
      </c>
      <c r="G110" s="41">
        <v>73.2</v>
      </c>
      <c r="H110" s="41">
        <v>6.6</v>
      </c>
      <c r="I110" s="45" t="s">
        <v>78</v>
      </c>
    </row>
    <row r="111" spans="2:20" x14ac:dyDescent="0.25">
      <c r="B111" s="17" t="s">
        <v>117</v>
      </c>
      <c r="C111" s="6">
        <v>100</v>
      </c>
      <c r="D111" s="19">
        <v>3.2</v>
      </c>
      <c r="E111" s="19">
        <v>5.2</v>
      </c>
      <c r="F111" s="19">
        <v>22.88</v>
      </c>
      <c r="G111" s="19">
        <v>151.36000000000001</v>
      </c>
      <c r="H111" s="19">
        <v>21.75</v>
      </c>
      <c r="I111" s="7" t="s">
        <v>118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2:20" x14ac:dyDescent="0.25">
      <c r="B112" s="21" t="s">
        <v>189</v>
      </c>
      <c r="C112" s="6">
        <v>60</v>
      </c>
      <c r="D112" s="19">
        <v>4.43</v>
      </c>
      <c r="E112" s="61">
        <v>0.18</v>
      </c>
      <c r="F112" s="61">
        <v>1.89</v>
      </c>
      <c r="G112" s="61">
        <v>27</v>
      </c>
      <c r="H112" s="61">
        <v>0.61</v>
      </c>
      <c r="I112" s="7" t="s">
        <v>190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2:20" x14ac:dyDescent="0.25">
      <c r="B113" s="17" t="s">
        <v>120</v>
      </c>
      <c r="C113" s="6">
        <v>50</v>
      </c>
      <c r="D113" s="61">
        <v>0.46</v>
      </c>
      <c r="E113" s="61">
        <v>3.65</v>
      </c>
      <c r="F113" s="61">
        <v>1.43</v>
      </c>
      <c r="G113" s="61">
        <v>40.380000000000003</v>
      </c>
      <c r="H113" s="61">
        <v>5.7</v>
      </c>
      <c r="I113" s="7" t="s">
        <v>121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2:20" x14ac:dyDescent="0.25">
      <c r="B114" s="17" t="s">
        <v>155</v>
      </c>
      <c r="C114" s="6">
        <v>150</v>
      </c>
      <c r="D114" s="6">
        <v>0.19</v>
      </c>
      <c r="E114" s="6">
        <v>0.16900000000000001</v>
      </c>
      <c r="F114" s="6">
        <v>19.010000000000002</v>
      </c>
      <c r="G114" s="6">
        <v>78.23</v>
      </c>
      <c r="H114" s="6">
        <v>2.0299999999999998</v>
      </c>
      <c r="I114" s="7" t="s">
        <v>156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2:20" x14ac:dyDescent="0.25">
      <c r="B115" s="38" t="s">
        <v>31</v>
      </c>
      <c r="C115" s="6">
        <v>40</v>
      </c>
      <c r="D115" s="6">
        <v>2.4500000000000002</v>
      </c>
      <c r="E115" s="6">
        <v>7.54</v>
      </c>
      <c r="F115" s="6">
        <v>14.62</v>
      </c>
      <c r="G115" s="6">
        <v>136</v>
      </c>
      <c r="H115" s="6">
        <v>0</v>
      </c>
      <c r="I115" s="7" t="s">
        <v>32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2:20" x14ac:dyDescent="0.25">
      <c r="B116" s="21" t="s">
        <v>33</v>
      </c>
      <c r="C116" s="6">
        <v>25</v>
      </c>
      <c r="D116" s="6">
        <v>1.53</v>
      </c>
      <c r="E116" s="6">
        <v>4.71</v>
      </c>
      <c r="F116" s="6">
        <v>9.14</v>
      </c>
      <c r="G116" s="6">
        <v>85</v>
      </c>
      <c r="H116" s="6">
        <v>0</v>
      </c>
      <c r="I116" s="7" t="s">
        <v>32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2:20" x14ac:dyDescent="0.25">
      <c r="B117" s="136" t="s">
        <v>34</v>
      </c>
      <c r="C117" s="137"/>
      <c r="D117" s="137"/>
      <c r="E117" s="137"/>
      <c r="F117" s="137"/>
      <c r="G117" s="137"/>
      <c r="H117" s="137"/>
      <c r="I117" s="138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2:20" x14ac:dyDescent="0.25">
      <c r="B118" s="39" t="s">
        <v>124</v>
      </c>
      <c r="C118" s="27">
        <v>180</v>
      </c>
      <c r="D118" s="28">
        <v>9</v>
      </c>
      <c r="E118" s="28">
        <v>5.76</v>
      </c>
      <c r="F118" s="28">
        <v>15.3</v>
      </c>
      <c r="G118" s="28">
        <v>153</v>
      </c>
      <c r="H118" s="28">
        <v>1.08</v>
      </c>
      <c r="I118" s="29" t="s">
        <v>125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2:20" x14ac:dyDescent="0.25">
      <c r="B119" s="115" t="s">
        <v>39</v>
      </c>
      <c r="C119" s="116"/>
      <c r="D119" s="116"/>
      <c r="E119" s="116"/>
      <c r="F119" s="116"/>
      <c r="G119" s="116"/>
      <c r="H119" s="116"/>
      <c r="I119" s="118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2:20" x14ac:dyDescent="0.25">
      <c r="B120" s="90" t="s">
        <v>221</v>
      </c>
      <c r="C120" s="6">
        <v>150</v>
      </c>
      <c r="D120" s="6">
        <v>15.14</v>
      </c>
      <c r="E120" s="6">
        <v>10.76</v>
      </c>
      <c r="F120" s="6">
        <v>24.34</v>
      </c>
      <c r="G120" s="6">
        <v>254</v>
      </c>
      <c r="H120" s="6">
        <v>0.2</v>
      </c>
      <c r="I120" s="7" t="s">
        <v>231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2:20" ht="15" customHeight="1" x14ac:dyDescent="0.25">
      <c r="B121" s="17" t="s">
        <v>115</v>
      </c>
      <c r="C121" s="6">
        <v>150</v>
      </c>
      <c r="D121" s="3">
        <v>2.36</v>
      </c>
      <c r="E121" s="3">
        <v>2</v>
      </c>
      <c r="F121" s="3">
        <v>11.92</v>
      </c>
      <c r="G121" s="3">
        <v>75.5</v>
      </c>
      <c r="H121" s="6">
        <v>0.97</v>
      </c>
      <c r="I121" s="7" t="s">
        <v>73</v>
      </c>
      <c r="K121" s="13"/>
      <c r="L121" s="62"/>
      <c r="M121" s="26"/>
      <c r="N121" s="43"/>
      <c r="O121" s="43"/>
      <c r="P121" s="43"/>
      <c r="Q121" s="43"/>
      <c r="R121" s="43"/>
      <c r="S121" s="26"/>
      <c r="T121" s="13"/>
    </row>
    <row r="122" spans="2:20" x14ac:dyDescent="0.25">
      <c r="B122" s="21" t="s">
        <v>33</v>
      </c>
      <c r="C122" s="6">
        <v>25</v>
      </c>
      <c r="D122" s="6">
        <v>1.53</v>
      </c>
      <c r="E122" s="6">
        <v>4.71</v>
      </c>
      <c r="F122" s="6">
        <v>9.14</v>
      </c>
      <c r="G122" s="6">
        <v>85</v>
      </c>
      <c r="H122" s="6">
        <v>0</v>
      </c>
      <c r="I122" s="7" t="s">
        <v>32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2:20" x14ac:dyDescent="0.25">
      <c r="B123" s="32" t="s">
        <v>130</v>
      </c>
      <c r="C123" s="33"/>
      <c r="D123" s="34" t="e">
        <f>SUM(D104:D106,D110:D116,D120:D122)+D118+#REF!+D108</f>
        <v>#REF!</v>
      </c>
      <c r="E123" s="34" t="e">
        <f>SUM(E104:E106,E110:E116,E120:E122)+E118+#REF!+E108</f>
        <v>#REF!</v>
      </c>
      <c r="F123" s="34" t="e">
        <f>SUM(F104:F106,F110:F116,F120:F122)+F118+#REF!+F108</f>
        <v>#REF!</v>
      </c>
      <c r="G123" s="34" t="e">
        <f>SUM(G104:G106,G110:G116,G120:G122)+G118+#REF!+G108</f>
        <v>#REF!</v>
      </c>
      <c r="H123" s="34" t="e">
        <f>SUM(H104:H106,H110:H116,H120:H122)+H118+#REF!+H108</f>
        <v>#REF!</v>
      </c>
      <c r="I123" s="35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2:20" ht="19.5" x14ac:dyDescent="0.35">
      <c r="B124" s="122" t="s">
        <v>131</v>
      </c>
      <c r="C124" s="123"/>
      <c r="D124" s="123"/>
      <c r="E124" s="123"/>
      <c r="F124" s="123"/>
      <c r="G124" s="123"/>
      <c r="H124" s="123"/>
      <c r="I124" s="124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2:20" x14ac:dyDescent="0.25">
      <c r="B125" s="125" t="s">
        <v>3</v>
      </c>
      <c r="C125" s="127" t="s">
        <v>4</v>
      </c>
      <c r="D125" s="129" t="s">
        <v>5</v>
      </c>
      <c r="E125" s="129"/>
      <c r="F125" s="129"/>
      <c r="G125" s="130" t="s">
        <v>6</v>
      </c>
      <c r="H125" s="132" t="s">
        <v>7</v>
      </c>
      <c r="I125" s="134" t="s">
        <v>8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2:20" x14ac:dyDescent="0.25">
      <c r="B126" s="126"/>
      <c r="C126" s="128"/>
      <c r="D126" s="1" t="s">
        <v>9</v>
      </c>
      <c r="E126" s="1" t="s">
        <v>10</v>
      </c>
      <c r="F126" s="1" t="s">
        <v>11</v>
      </c>
      <c r="G126" s="131"/>
      <c r="H126" s="133"/>
      <c r="I126" s="135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2:20" x14ac:dyDescent="0.25">
      <c r="B127" s="104" t="s">
        <v>12</v>
      </c>
      <c r="C127" s="105"/>
      <c r="D127" s="105"/>
      <c r="E127" s="105"/>
      <c r="F127" s="105"/>
      <c r="G127" s="105"/>
      <c r="H127" s="105"/>
      <c r="I127" s="106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2:20" x14ac:dyDescent="0.25">
      <c r="B128" s="2" t="s">
        <v>13</v>
      </c>
      <c r="C128" s="3">
        <v>150</v>
      </c>
      <c r="D128" s="3">
        <v>5.7</v>
      </c>
      <c r="E128" s="3">
        <v>9.06</v>
      </c>
      <c r="F128" s="3">
        <v>38.9</v>
      </c>
      <c r="G128" s="3">
        <v>220</v>
      </c>
      <c r="H128" s="3">
        <v>1.03</v>
      </c>
      <c r="I128" s="4" t="s">
        <v>14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2:20" x14ac:dyDescent="0.25">
      <c r="B129" s="17" t="s">
        <v>133</v>
      </c>
      <c r="C129" s="9">
        <v>150</v>
      </c>
      <c r="D129" s="9">
        <v>0.05</v>
      </c>
      <c r="E129" s="9">
        <v>0.01</v>
      </c>
      <c r="F129" s="9">
        <v>7.85</v>
      </c>
      <c r="G129" s="9">
        <v>31.45</v>
      </c>
      <c r="H129" s="9">
        <v>0.02</v>
      </c>
      <c r="I129" s="10" t="s">
        <v>18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2:20" x14ac:dyDescent="0.25">
      <c r="B130" s="8" t="s">
        <v>74</v>
      </c>
      <c r="C130" s="6">
        <v>20</v>
      </c>
      <c r="D130" s="36">
        <v>1.54</v>
      </c>
      <c r="E130" s="36">
        <v>3.46</v>
      </c>
      <c r="F130" s="36">
        <v>9.75</v>
      </c>
      <c r="G130" s="36">
        <v>78</v>
      </c>
      <c r="H130" s="36">
        <v>0</v>
      </c>
      <c r="I130" s="7" t="s">
        <v>75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2:20" x14ac:dyDescent="0.25">
      <c r="B131" s="107" t="s">
        <v>19</v>
      </c>
      <c r="C131" s="108"/>
      <c r="D131" s="108"/>
      <c r="E131" s="108"/>
      <c r="F131" s="108"/>
      <c r="G131" s="108"/>
      <c r="H131" s="108"/>
      <c r="I131" s="109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2:20" ht="15.75" customHeight="1" x14ac:dyDescent="0.25">
      <c r="B132" s="8" t="s">
        <v>20</v>
      </c>
      <c r="C132" s="12">
        <v>150</v>
      </c>
      <c r="D132" s="12">
        <v>0.75</v>
      </c>
      <c r="E132" s="12">
        <v>0</v>
      </c>
      <c r="F132" s="12">
        <v>15</v>
      </c>
      <c r="G132" s="12">
        <v>63.08</v>
      </c>
      <c r="H132" s="12">
        <v>2.98</v>
      </c>
      <c r="I132" s="10" t="s">
        <v>21</v>
      </c>
      <c r="K132" s="13"/>
      <c r="L132" s="25"/>
      <c r="M132" s="26"/>
      <c r="N132" s="43"/>
      <c r="O132" s="43"/>
      <c r="P132" s="43"/>
      <c r="Q132" s="43"/>
      <c r="R132" s="43"/>
      <c r="S132" s="26"/>
      <c r="T132" s="13"/>
    </row>
    <row r="133" spans="2:20" x14ac:dyDescent="0.25">
      <c r="B133" s="107" t="s">
        <v>22</v>
      </c>
      <c r="C133" s="110"/>
      <c r="D133" s="110"/>
      <c r="E133" s="110"/>
      <c r="F133" s="110"/>
      <c r="G133" s="110"/>
      <c r="H133" s="110"/>
      <c r="I133" s="111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2:20" x14ac:dyDescent="0.25">
      <c r="B134" s="77" t="s">
        <v>149</v>
      </c>
      <c r="C134" s="78">
        <v>200</v>
      </c>
      <c r="D134" s="67">
        <v>7.73</v>
      </c>
      <c r="E134" s="67">
        <v>4.3899999999999997</v>
      </c>
      <c r="F134" s="67">
        <v>10.220000000000001</v>
      </c>
      <c r="G134" s="67">
        <v>114.06</v>
      </c>
      <c r="H134" s="67">
        <v>5.83</v>
      </c>
      <c r="I134" s="7" t="s">
        <v>150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2:20" s="16" customFormat="1" x14ac:dyDescent="0.25">
      <c r="B135" s="17" t="s">
        <v>25</v>
      </c>
      <c r="C135" s="6">
        <v>120</v>
      </c>
      <c r="D135" s="19">
        <v>4.3</v>
      </c>
      <c r="E135" s="19">
        <v>3.9</v>
      </c>
      <c r="F135" s="19">
        <v>26.2</v>
      </c>
      <c r="G135" s="19">
        <v>157.4</v>
      </c>
      <c r="H135" s="19">
        <v>0</v>
      </c>
      <c r="I135" s="7" t="s">
        <v>24</v>
      </c>
    </row>
    <row r="136" spans="2:20" s="16" customFormat="1" x14ac:dyDescent="0.25">
      <c r="B136" s="5" t="s">
        <v>56</v>
      </c>
      <c r="C136" s="6">
        <v>60</v>
      </c>
      <c r="D136" s="6">
        <v>13.56</v>
      </c>
      <c r="E136" s="6">
        <v>10.199999999999999</v>
      </c>
      <c r="F136" s="6">
        <v>0</v>
      </c>
      <c r="G136" s="6">
        <v>146</v>
      </c>
      <c r="H136" s="6">
        <v>0</v>
      </c>
      <c r="I136" s="7" t="s">
        <v>57</v>
      </c>
    </row>
    <row r="137" spans="2:20" x14ac:dyDescent="0.25">
      <c r="B137" s="97" t="s">
        <v>222</v>
      </c>
      <c r="C137" s="6">
        <v>30</v>
      </c>
      <c r="D137" s="6">
        <v>0.7</v>
      </c>
      <c r="E137" s="6">
        <v>3</v>
      </c>
      <c r="F137" s="6">
        <v>3.1</v>
      </c>
      <c r="G137" s="6">
        <v>42.9</v>
      </c>
      <c r="H137" s="6">
        <v>17.399999999999999</v>
      </c>
      <c r="I137" s="7" t="s">
        <v>223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2:20" x14ac:dyDescent="0.25">
      <c r="B138" s="17" t="s">
        <v>138</v>
      </c>
      <c r="C138" s="6">
        <v>150</v>
      </c>
      <c r="D138" s="19">
        <v>0.23</v>
      </c>
      <c r="E138" s="19">
        <v>0.01</v>
      </c>
      <c r="F138" s="19">
        <v>18.28</v>
      </c>
      <c r="G138" s="19">
        <v>72.569999999999993</v>
      </c>
      <c r="H138" s="19">
        <v>0.21</v>
      </c>
      <c r="I138" s="7" t="s">
        <v>30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2:20" x14ac:dyDescent="0.25">
      <c r="B139" s="38" t="s">
        <v>31</v>
      </c>
      <c r="C139" s="6">
        <v>40</v>
      </c>
      <c r="D139" s="6">
        <v>2.4500000000000002</v>
      </c>
      <c r="E139" s="6">
        <v>7.54</v>
      </c>
      <c r="F139" s="6">
        <v>14.62</v>
      </c>
      <c r="G139" s="6">
        <v>136</v>
      </c>
      <c r="H139" s="6">
        <v>0</v>
      </c>
      <c r="I139" s="7" t="s">
        <v>32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2:20" x14ac:dyDescent="0.25">
      <c r="B140" s="21" t="s">
        <v>33</v>
      </c>
      <c r="C140" s="6">
        <v>25</v>
      </c>
      <c r="D140" s="6">
        <v>1.53</v>
      </c>
      <c r="E140" s="6">
        <v>4.71</v>
      </c>
      <c r="F140" s="6">
        <v>9.14</v>
      </c>
      <c r="G140" s="6">
        <v>85</v>
      </c>
      <c r="H140" s="6">
        <v>0</v>
      </c>
      <c r="I140" s="7" t="s">
        <v>32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2:20" x14ac:dyDescent="0.25">
      <c r="B141" s="136" t="s">
        <v>34</v>
      </c>
      <c r="C141" s="137"/>
      <c r="D141" s="137"/>
      <c r="E141" s="137"/>
      <c r="F141" s="137"/>
      <c r="G141" s="137"/>
      <c r="H141" s="137"/>
      <c r="I141" s="138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2:20" x14ac:dyDescent="0.25">
      <c r="B142" s="39" t="s">
        <v>139</v>
      </c>
      <c r="C142" s="6">
        <v>150</v>
      </c>
      <c r="D142" s="6">
        <v>4.54</v>
      </c>
      <c r="E142" s="6">
        <v>4.05</v>
      </c>
      <c r="F142" s="6">
        <v>7.52</v>
      </c>
      <c r="G142" s="6">
        <v>84.66</v>
      </c>
      <c r="H142" s="6">
        <v>2.04</v>
      </c>
      <c r="I142" s="7" t="s">
        <v>61</v>
      </c>
      <c r="K142" s="13"/>
      <c r="L142" s="30"/>
      <c r="M142" s="26"/>
      <c r="N142" s="26"/>
      <c r="O142" s="26"/>
      <c r="P142" s="26"/>
      <c r="Q142" s="26"/>
      <c r="R142" s="26"/>
      <c r="S142" s="26"/>
      <c r="T142" s="13"/>
    </row>
    <row r="143" spans="2:20" x14ac:dyDescent="0.25">
      <c r="B143" s="21" t="s">
        <v>37</v>
      </c>
      <c r="C143" s="6">
        <v>45</v>
      </c>
      <c r="D143" s="19">
        <v>0.36</v>
      </c>
      <c r="E143" s="19">
        <v>0.05</v>
      </c>
      <c r="F143" s="19">
        <v>35.909999999999997</v>
      </c>
      <c r="G143" s="19">
        <v>145.5</v>
      </c>
      <c r="H143" s="19">
        <v>0</v>
      </c>
      <c r="I143" s="7" t="s">
        <v>38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2:20" x14ac:dyDescent="0.25">
      <c r="B144" s="115" t="s">
        <v>39</v>
      </c>
      <c r="C144" s="116"/>
      <c r="D144" s="116"/>
      <c r="E144" s="116"/>
      <c r="F144" s="116"/>
      <c r="G144" s="116"/>
      <c r="H144" s="116"/>
      <c r="I144" s="118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2:20" x14ac:dyDescent="0.25">
      <c r="B145" s="8" t="s">
        <v>42</v>
      </c>
      <c r="C145" s="27">
        <v>150</v>
      </c>
      <c r="D145" s="28">
        <v>0.51</v>
      </c>
      <c r="E145" s="28">
        <v>0.21</v>
      </c>
      <c r="F145" s="28">
        <v>15.5</v>
      </c>
      <c r="G145" s="28">
        <v>65.569999999999993</v>
      </c>
      <c r="H145" s="28">
        <v>74.7</v>
      </c>
      <c r="I145" s="29" t="s">
        <v>43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2:20" x14ac:dyDescent="0.25">
      <c r="B146" s="79" t="s">
        <v>40</v>
      </c>
      <c r="C146" s="76">
        <v>200</v>
      </c>
      <c r="D146" s="76">
        <v>5</v>
      </c>
      <c r="E146" s="76">
        <v>6.78</v>
      </c>
      <c r="F146" s="76">
        <v>19.260000000000002</v>
      </c>
      <c r="G146" s="76">
        <v>168.42</v>
      </c>
      <c r="H146" s="76">
        <v>11.24</v>
      </c>
      <c r="I146" s="80" t="s">
        <v>41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2:20" x14ac:dyDescent="0.25">
      <c r="B147" s="8" t="s">
        <v>33</v>
      </c>
      <c r="C147" s="6">
        <v>25</v>
      </c>
      <c r="D147" s="6">
        <v>1.53</v>
      </c>
      <c r="E147" s="6">
        <v>4.71</v>
      </c>
      <c r="F147" s="6">
        <v>9.14</v>
      </c>
      <c r="G147" s="6">
        <v>85</v>
      </c>
      <c r="H147" s="6">
        <v>0</v>
      </c>
      <c r="I147" s="7" t="s">
        <v>32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2:20" x14ac:dyDescent="0.25">
      <c r="B148" s="32" t="s">
        <v>144</v>
      </c>
      <c r="C148" s="33"/>
      <c r="D148" s="34">
        <f>SUM(D128:D130,D132,D134:D140,D142:D143,D145:D147)</f>
        <v>50.480000000000004</v>
      </c>
      <c r="E148" s="34">
        <f>SUM(E145:E147,E142:E143,E134:E140,E132,E128:E130)</f>
        <v>62.08</v>
      </c>
      <c r="F148" s="34">
        <f>SUM(F128:F130,F132,F134:F140,F142:F143,F145:F147)</f>
        <v>240.39</v>
      </c>
      <c r="G148" s="34">
        <f>SUM(G128:G130,G132,G134:G140,G142:G143,G145:G147)</f>
        <v>1695.6100000000001</v>
      </c>
      <c r="H148" s="34">
        <f>SUM(H128:H130,H132,H134:H140,H142:H143,H145:H147)</f>
        <v>115.45</v>
      </c>
      <c r="I148" s="35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2:20" ht="19.5" x14ac:dyDescent="0.35">
      <c r="B149" s="122" t="s">
        <v>145</v>
      </c>
      <c r="C149" s="123"/>
      <c r="D149" s="123"/>
      <c r="E149" s="123"/>
      <c r="F149" s="123"/>
      <c r="G149" s="123"/>
      <c r="H149" s="123"/>
      <c r="I149" s="124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2:20" x14ac:dyDescent="0.25">
      <c r="B150" s="125" t="s">
        <v>3</v>
      </c>
      <c r="C150" s="127" t="s">
        <v>4</v>
      </c>
      <c r="D150" s="129" t="s">
        <v>5</v>
      </c>
      <c r="E150" s="129"/>
      <c r="F150" s="129"/>
      <c r="G150" s="130" t="s">
        <v>6</v>
      </c>
      <c r="H150" s="132" t="s">
        <v>7</v>
      </c>
      <c r="I150" s="134" t="s">
        <v>8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2:20" x14ac:dyDescent="0.25">
      <c r="B151" s="126"/>
      <c r="C151" s="128"/>
      <c r="D151" s="1" t="s">
        <v>9</v>
      </c>
      <c r="E151" s="1" t="s">
        <v>10</v>
      </c>
      <c r="F151" s="1" t="s">
        <v>11</v>
      </c>
      <c r="G151" s="131"/>
      <c r="H151" s="133"/>
      <c r="I151" s="135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2:20" x14ac:dyDescent="0.25">
      <c r="B152" s="104" t="s">
        <v>12</v>
      </c>
      <c r="C152" s="105"/>
      <c r="D152" s="105"/>
      <c r="E152" s="105"/>
      <c r="F152" s="105"/>
      <c r="G152" s="105"/>
      <c r="H152" s="105"/>
      <c r="I152" s="106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2:20" x14ac:dyDescent="0.25">
      <c r="B153" s="5" t="s">
        <v>48</v>
      </c>
      <c r="C153" s="6">
        <v>150</v>
      </c>
      <c r="D153" s="6">
        <v>3.04</v>
      </c>
      <c r="E153" s="6">
        <v>2.65</v>
      </c>
      <c r="F153" s="6">
        <v>13.13</v>
      </c>
      <c r="G153" s="6">
        <v>88.81</v>
      </c>
      <c r="H153" s="6">
        <v>1.18</v>
      </c>
      <c r="I153" s="7" t="s">
        <v>49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2:20" x14ac:dyDescent="0.25">
      <c r="B154" s="5" t="s">
        <v>46</v>
      </c>
      <c r="C154" s="6">
        <v>150</v>
      </c>
      <c r="D154" s="19">
        <v>4.66</v>
      </c>
      <c r="E154" s="19">
        <v>5.79</v>
      </c>
      <c r="F154" s="19">
        <v>20.78</v>
      </c>
      <c r="G154" s="19">
        <v>15.75</v>
      </c>
      <c r="H154" s="19">
        <v>1.46</v>
      </c>
      <c r="I154" s="7" t="s">
        <v>47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2:20" x14ac:dyDescent="0.25">
      <c r="B155" s="8" t="s">
        <v>15</v>
      </c>
      <c r="C155" s="6">
        <v>45</v>
      </c>
      <c r="D155" s="6">
        <v>4.7300000000000004</v>
      </c>
      <c r="E155" s="6">
        <v>6.88</v>
      </c>
      <c r="F155" s="6">
        <v>14.56</v>
      </c>
      <c r="G155" s="6">
        <v>139</v>
      </c>
      <c r="H155" s="6">
        <v>7.0000000000000007E-2</v>
      </c>
      <c r="I155" s="7" t="s">
        <v>16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2:20" x14ac:dyDescent="0.25">
      <c r="B156" s="107" t="s">
        <v>19</v>
      </c>
      <c r="C156" s="108"/>
      <c r="D156" s="108"/>
      <c r="E156" s="108"/>
      <c r="F156" s="108"/>
      <c r="G156" s="108"/>
      <c r="H156" s="108"/>
      <c r="I156" s="109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2:20" x14ac:dyDescent="0.25">
      <c r="B157" s="21" t="s">
        <v>148</v>
      </c>
      <c r="C157" s="12">
        <v>100</v>
      </c>
      <c r="D157" s="12">
        <v>1.5</v>
      </c>
      <c r="E157" s="12">
        <v>0.5</v>
      </c>
      <c r="F157" s="12">
        <v>8</v>
      </c>
      <c r="G157" s="12">
        <v>95</v>
      </c>
      <c r="H157" s="12">
        <v>10</v>
      </c>
      <c r="I157" s="10" t="s">
        <v>53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2:20" x14ac:dyDescent="0.25">
      <c r="B158" s="107" t="s">
        <v>22</v>
      </c>
      <c r="C158" s="110"/>
      <c r="D158" s="110"/>
      <c r="E158" s="110"/>
      <c r="F158" s="110"/>
      <c r="G158" s="110"/>
      <c r="H158" s="110"/>
      <c r="I158" s="111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2:20" ht="17.25" customHeight="1" x14ac:dyDescent="0.25">
      <c r="B159" s="17" t="s">
        <v>54</v>
      </c>
      <c r="C159" s="6">
        <v>200</v>
      </c>
      <c r="D159" s="19">
        <v>5.16</v>
      </c>
      <c r="E159" s="19">
        <v>2.78</v>
      </c>
      <c r="F159" s="19">
        <v>18.5</v>
      </c>
      <c r="G159" s="19">
        <v>119.6</v>
      </c>
      <c r="H159" s="19">
        <v>6.88</v>
      </c>
      <c r="I159" s="7" t="s">
        <v>24</v>
      </c>
      <c r="K159" s="14"/>
      <c r="L159" s="43"/>
      <c r="M159" s="43"/>
      <c r="N159" s="43"/>
      <c r="O159" s="43"/>
      <c r="P159" s="43"/>
      <c r="Q159" s="43"/>
      <c r="R159" s="43"/>
      <c r="S159" s="13"/>
      <c r="T159" s="13"/>
    </row>
    <row r="160" spans="2:20" x14ac:dyDescent="0.25">
      <c r="B160" s="21" t="s">
        <v>55</v>
      </c>
      <c r="C160" s="6">
        <v>120</v>
      </c>
      <c r="D160" s="6">
        <v>6.6</v>
      </c>
      <c r="E160" s="6">
        <v>5</v>
      </c>
      <c r="F160" s="6">
        <v>28.8</v>
      </c>
      <c r="G160" s="6">
        <v>187</v>
      </c>
      <c r="H160" s="6">
        <v>0</v>
      </c>
      <c r="I160" s="7" t="s">
        <v>24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2:20" x14ac:dyDescent="0.25">
      <c r="B161" s="97" t="s">
        <v>224</v>
      </c>
      <c r="C161" s="6">
        <v>130</v>
      </c>
      <c r="D161" s="6">
        <v>8.08</v>
      </c>
      <c r="E161" s="6">
        <v>5.77</v>
      </c>
      <c r="F161" s="6">
        <v>14.65</v>
      </c>
      <c r="G161" s="6">
        <v>135</v>
      </c>
      <c r="H161" s="6">
        <v>6.5</v>
      </c>
      <c r="I161" s="7" t="s">
        <v>235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2:20" x14ac:dyDescent="0.25">
      <c r="B162" s="17" t="s">
        <v>101</v>
      </c>
      <c r="C162" s="6">
        <v>45</v>
      </c>
      <c r="D162" s="6">
        <v>0.61</v>
      </c>
      <c r="E162" s="6">
        <v>4.55</v>
      </c>
      <c r="F162" s="6">
        <v>3.23</v>
      </c>
      <c r="G162" s="6">
        <v>56.78</v>
      </c>
      <c r="H162" s="6">
        <v>3.26</v>
      </c>
      <c r="I162" s="7" t="s">
        <v>102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2:20" x14ac:dyDescent="0.25">
      <c r="B163" s="21" t="s">
        <v>103</v>
      </c>
      <c r="C163" s="6">
        <v>180</v>
      </c>
      <c r="D163" s="19">
        <v>0.14000000000000001</v>
      </c>
      <c r="E163" s="19">
        <v>10.9</v>
      </c>
      <c r="F163" s="19">
        <v>21.89</v>
      </c>
      <c r="G163" s="19">
        <v>89.09</v>
      </c>
      <c r="H163" s="19">
        <v>0.87</v>
      </c>
      <c r="I163" s="7" t="s">
        <v>104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2:20" x14ac:dyDescent="0.25">
      <c r="B164" s="38" t="s">
        <v>31</v>
      </c>
      <c r="C164" s="6">
        <v>40</v>
      </c>
      <c r="D164" s="6">
        <v>2.4500000000000002</v>
      </c>
      <c r="E164" s="6">
        <v>7.54</v>
      </c>
      <c r="F164" s="6">
        <v>14.62</v>
      </c>
      <c r="G164" s="6">
        <v>136</v>
      </c>
      <c r="H164" s="6">
        <v>0</v>
      </c>
      <c r="I164" s="7" t="s">
        <v>32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2:20" x14ac:dyDescent="0.25">
      <c r="B165" s="21" t="s">
        <v>33</v>
      </c>
      <c r="C165" s="6">
        <v>25</v>
      </c>
      <c r="D165" s="6">
        <v>1.53</v>
      </c>
      <c r="E165" s="6">
        <v>4.71</v>
      </c>
      <c r="F165" s="6">
        <v>9.14</v>
      </c>
      <c r="G165" s="6">
        <v>85</v>
      </c>
      <c r="H165" s="6">
        <v>0</v>
      </c>
      <c r="I165" s="7" t="s">
        <v>32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2:20" x14ac:dyDescent="0.25">
      <c r="B166" s="119" t="s">
        <v>34</v>
      </c>
      <c r="C166" s="120"/>
      <c r="D166" s="120"/>
      <c r="E166" s="120"/>
      <c r="F166" s="120"/>
      <c r="G166" s="120"/>
      <c r="H166" s="120"/>
      <c r="I166" s="121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2:20" x14ac:dyDescent="0.25">
      <c r="B167" s="21" t="s">
        <v>35</v>
      </c>
      <c r="C167" s="6">
        <v>150</v>
      </c>
      <c r="D167" s="6">
        <v>4.33</v>
      </c>
      <c r="E167" s="6">
        <v>3.74</v>
      </c>
      <c r="F167" s="6">
        <v>5.98</v>
      </c>
      <c r="G167" s="6">
        <v>79.180000000000007</v>
      </c>
      <c r="H167" s="6">
        <v>1.05</v>
      </c>
      <c r="I167" s="7" t="s">
        <v>36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2:20" x14ac:dyDescent="0.25">
      <c r="B168" s="17" t="s">
        <v>126</v>
      </c>
      <c r="C168" s="76">
        <v>50</v>
      </c>
      <c r="D168" s="6">
        <v>3.75</v>
      </c>
      <c r="E168" s="6">
        <v>4.9000000000000004</v>
      </c>
      <c r="F168" s="6">
        <v>37.200000000000003</v>
      </c>
      <c r="G168" s="6">
        <v>208.5</v>
      </c>
      <c r="H168" s="6">
        <v>0</v>
      </c>
      <c r="I168" s="7" t="s">
        <v>127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2:20" x14ac:dyDescent="0.25">
      <c r="B169" s="107" t="s">
        <v>39</v>
      </c>
      <c r="C169" s="110"/>
      <c r="D169" s="110"/>
      <c r="E169" s="110"/>
      <c r="F169" s="110"/>
      <c r="G169" s="110"/>
      <c r="H169" s="110"/>
      <c r="I169" s="111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2:20" x14ac:dyDescent="0.25">
      <c r="B170" s="49" t="s">
        <v>90</v>
      </c>
      <c r="C170" s="6">
        <v>150</v>
      </c>
      <c r="D170" s="19">
        <v>0.04</v>
      </c>
      <c r="E170" s="19">
        <v>0</v>
      </c>
      <c r="F170" s="19">
        <v>9.1</v>
      </c>
      <c r="G170" s="19">
        <v>35</v>
      </c>
      <c r="H170" s="19">
        <v>1.6</v>
      </c>
      <c r="I170" s="7" t="s">
        <v>91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2:20" x14ac:dyDescent="0.25">
      <c r="B171" s="70" t="s">
        <v>33</v>
      </c>
      <c r="C171" s="6">
        <v>25</v>
      </c>
      <c r="D171" s="6">
        <v>1.53</v>
      </c>
      <c r="E171" s="6">
        <v>4.71</v>
      </c>
      <c r="F171" s="6">
        <v>9.14</v>
      </c>
      <c r="G171" s="6">
        <v>85</v>
      </c>
      <c r="H171" s="6">
        <v>0</v>
      </c>
      <c r="I171" s="7" t="s">
        <v>32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2:20" x14ac:dyDescent="0.25">
      <c r="B172" s="17" t="s">
        <v>128</v>
      </c>
      <c r="C172" s="6">
        <v>150</v>
      </c>
      <c r="D172" s="6">
        <v>26.64</v>
      </c>
      <c r="E172" s="6">
        <v>18.149999999999999</v>
      </c>
      <c r="F172" s="6">
        <v>27.55</v>
      </c>
      <c r="G172" s="6">
        <v>379</v>
      </c>
      <c r="H172" s="6">
        <v>0.36</v>
      </c>
      <c r="I172" s="7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2:20" x14ac:dyDescent="0.25">
      <c r="B173" s="81" t="s">
        <v>160</v>
      </c>
      <c r="C173" s="82"/>
      <c r="D173" s="83">
        <f>SUM(D170:D172,D167:D168,D159:D165,D157,D153:D155)</f>
        <v>74.790000000000006</v>
      </c>
      <c r="E173" s="83">
        <f>SUM(E170:E172,E167:E168,E159:E165,E157,E153:E155)</f>
        <v>88.57</v>
      </c>
      <c r="F173" s="83">
        <f>SUM(F170:F172,F167:F168,F159:F165,F157,F153:F155)</f>
        <v>256.27</v>
      </c>
      <c r="G173" s="83">
        <f>SUM(G153:G155,G157,G159:G165,G167:G168,G170:G172)</f>
        <v>1933.71</v>
      </c>
      <c r="H173" s="83">
        <f>SUM(H170:H172,H167:H168,H159:H165,H157,H153:H155)</f>
        <v>33.229999999999997</v>
      </c>
      <c r="I173" s="84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2:20" ht="19.5" x14ac:dyDescent="0.35">
      <c r="B174" s="122" t="s">
        <v>161</v>
      </c>
      <c r="C174" s="123"/>
      <c r="D174" s="123"/>
      <c r="E174" s="123"/>
      <c r="F174" s="123"/>
      <c r="G174" s="123"/>
      <c r="H174" s="123"/>
      <c r="I174" s="124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2:20" x14ac:dyDescent="0.25">
      <c r="B175" s="125" t="s">
        <v>3</v>
      </c>
      <c r="C175" s="127" t="s">
        <v>4</v>
      </c>
      <c r="D175" s="129" t="s">
        <v>5</v>
      </c>
      <c r="E175" s="129"/>
      <c r="F175" s="129"/>
      <c r="G175" s="130" t="s">
        <v>6</v>
      </c>
      <c r="H175" s="132" t="s">
        <v>7</v>
      </c>
      <c r="I175" s="134" t="s">
        <v>8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2:20" x14ac:dyDescent="0.25">
      <c r="B176" s="126"/>
      <c r="C176" s="128"/>
      <c r="D176" s="1" t="s">
        <v>9</v>
      </c>
      <c r="E176" s="1" t="s">
        <v>10</v>
      </c>
      <c r="F176" s="1" t="s">
        <v>11</v>
      </c>
      <c r="G176" s="131"/>
      <c r="H176" s="133"/>
      <c r="I176" s="135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2:20" x14ac:dyDescent="0.25">
      <c r="B177" s="104" t="s">
        <v>12</v>
      </c>
      <c r="C177" s="105"/>
      <c r="D177" s="105"/>
      <c r="E177" s="105"/>
      <c r="F177" s="105"/>
      <c r="G177" s="105"/>
      <c r="H177" s="105"/>
      <c r="I177" s="106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2:20" ht="18.75" customHeight="1" x14ac:dyDescent="0.25">
      <c r="B178" s="17" t="s">
        <v>115</v>
      </c>
      <c r="C178" s="6">
        <v>150</v>
      </c>
      <c r="D178" s="3">
        <v>2.36</v>
      </c>
      <c r="E178" s="3">
        <v>2</v>
      </c>
      <c r="F178" s="3">
        <v>11.92</v>
      </c>
      <c r="G178" s="3">
        <v>75.5</v>
      </c>
      <c r="H178" s="6">
        <v>0.97</v>
      </c>
      <c r="I178" s="7" t="s">
        <v>73</v>
      </c>
      <c r="K178" s="25"/>
      <c r="L178" s="26"/>
      <c r="M178" s="43"/>
      <c r="N178" s="43"/>
      <c r="O178" s="43"/>
      <c r="P178" s="43"/>
      <c r="Q178" s="43"/>
      <c r="R178" s="26"/>
      <c r="S178" s="13"/>
      <c r="T178" s="13"/>
    </row>
    <row r="179" spans="2:20" x14ac:dyDescent="0.25">
      <c r="B179" s="17" t="s">
        <v>94</v>
      </c>
      <c r="C179" s="6">
        <v>170</v>
      </c>
      <c r="D179" s="19">
        <v>6.09</v>
      </c>
      <c r="E179" s="19">
        <v>7.63</v>
      </c>
      <c r="F179" s="19">
        <v>24.51</v>
      </c>
      <c r="G179" s="19">
        <v>193.11</v>
      </c>
      <c r="H179" s="19">
        <v>1.3</v>
      </c>
      <c r="I179" s="7" t="s">
        <v>95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2:20" x14ac:dyDescent="0.25">
      <c r="B180" s="8" t="s">
        <v>74</v>
      </c>
      <c r="C180" s="6">
        <v>20</v>
      </c>
      <c r="D180" s="36">
        <v>1.54</v>
      </c>
      <c r="E180" s="36">
        <v>3.46</v>
      </c>
      <c r="F180" s="36">
        <v>9.75</v>
      </c>
      <c r="G180" s="36">
        <v>78</v>
      </c>
      <c r="H180" s="36">
        <v>0</v>
      </c>
      <c r="I180" s="7" t="s">
        <v>75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2:20" x14ac:dyDescent="0.25">
      <c r="B181" s="107" t="s">
        <v>19</v>
      </c>
      <c r="C181" s="108"/>
      <c r="D181" s="108"/>
      <c r="E181" s="108"/>
      <c r="F181" s="108"/>
      <c r="G181" s="108"/>
      <c r="H181" s="108"/>
      <c r="I181" s="109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2:20" x14ac:dyDescent="0.25">
      <c r="B182" s="8" t="s">
        <v>164</v>
      </c>
      <c r="C182" s="12">
        <v>100</v>
      </c>
      <c r="D182" s="12">
        <v>0.4</v>
      </c>
      <c r="E182" s="12">
        <v>0.4</v>
      </c>
      <c r="F182" s="12">
        <v>9.8000000000000007</v>
      </c>
      <c r="G182" s="12">
        <v>44</v>
      </c>
      <c r="H182" s="12">
        <v>10</v>
      </c>
      <c r="I182" s="10" t="s">
        <v>53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2:20" x14ac:dyDescent="0.25">
      <c r="B183" s="107" t="s">
        <v>22</v>
      </c>
      <c r="C183" s="110"/>
      <c r="D183" s="110"/>
      <c r="E183" s="110"/>
      <c r="F183" s="110"/>
      <c r="G183" s="110"/>
      <c r="H183" s="110"/>
      <c r="I183" s="111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2:20" x14ac:dyDescent="0.25">
      <c r="B184" s="91" t="s">
        <v>241</v>
      </c>
      <c r="C184" s="6">
        <v>250</v>
      </c>
      <c r="D184" s="19">
        <v>5.49</v>
      </c>
      <c r="E184" s="19">
        <v>5.27</v>
      </c>
      <c r="F184" s="19">
        <v>16.57</v>
      </c>
      <c r="G184" s="19">
        <v>134</v>
      </c>
      <c r="H184" s="19">
        <v>5.84</v>
      </c>
      <c r="I184" s="102" t="s">
        <v>240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2:20" x14ac:dyDescent="0.25">
      <c r="B185" s="21" t="s">
        <v>79</v>
      </c>
      <c r="C185" s="6">
        <v>100</v>
      </c>
      <c r="D185" s="6">
        <v>17.21</v>
      </c>
      <c r="E185" s="6">
        <v>4.67</v>
      </c>
      <c r="F185" s="6">
        <v>13.72</v>
      </c>
      <c r="G185" s="6">
        <v>165.63</v>
      </c>
      <c r="H185" s="6">
        <v>5.61</v>
      </c>
      <c r="I185" s="7" t="s">
        <v>80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2:20" x14ac:dyDescent="0.25">
      <c r="B186" s="90" t="s">
        <v>225</v>
      </c>
      <c r="C186" s="18">
        <v>60</v>
      </c>
      <c r="D186" s="19">
        <v>0.48</v>
      </c>
      <c r="E186" s="19">
        <v>2.95</v>
      </c>
      <c r="F186" s="19">
        <v>0.96</v>
      </c>
      <c r="G186" s="19">
        <v>41</v>
      </c>
      <c r="H186" s="19">
        <v>12</v>
      </c>
      <c r="I186" s="20" t="s">
        <v>237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2:20" x14ac:dyDescent="0.25">
      <c r="B187" s="21" t="s">
        <v>122</v>
      </c>
      <c r="C187" s="6">
        <v>150</v>
      </c>
      <c r="D187" s="19">
        <v>0.158</v>
      </c>
      <c r="E187" s="19">
        <v>3.3000000000000002E-2</v>
      </c>
      <c r="F187" s="19">
        <v>13.507999999999999</v>
      </c>
      <c r="G187" s="19">
        <v>54.94</v>
      </c>
      <c r="H187" s="19">
        <v>12.6</v>
      </c>
      <c r="I187" s="7" t="s">
        <v>123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2:20" x14ac:dyDescent="0.25">
      <c r="B188" s="38" t="s">
        <v>31</v>
      </c>
      <c r="C188" s="6">
        <v>40</v>
      </c>
      <c r="D188" s="6">
        <v>2.4500000000000002</v>
      </c>
      <c r="E188" s="6">
        <v>7.54</v>
      </c>
      <c r="F188" s="6">
        <v>14.62</v>
      </c>
      <c r="G188" s="6">
        <v>136</v>
      </c>
      <c r="H188" s="6">
        <v>0</v>
      </c>
      <c r="I188" s="7" t="s">
        <v>32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2:20" x14ac:dyDescent="0.25">
      <c r="B189" s="21" t="s">
        <v>33</v>
      </c>
      <c r="C189" s="6">
        <v>25</v>
      </c>
      <c r="D189" s="6">
        <v>1.53</v>
      </c>
      <c r="E189" s="6">
        <v>4.71</v>
      </c>
      <c r="F189" s="6">
        <v>9.14</v>
      </c>
      <c r="G189" s="6">
        <v>85</v>
      </c>
      <c r="H189" s="6">
        <v>0</v>
      </c>
      <c r="I189" s="7" t="s">
        <v>32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2:20" x14ac:dyDescent="0.25">
      <c r="B190" s="119" t="s">
        <v>34</v>
      </c>
      <c r="C190" s="120"/>
      <c r="D190" s="120"/>
      <c r="E190" s="120"/>
      <c r="F190" s="120"/>
      <c r="G190" s="120"/>
      <c r="H190" s="120"/>
      <c r="I190" s="121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2:20" x14ac:dyDescent="0.25">
      <c r="B191" s="21" t="s">
        <v>105</v>
      </c>
      <c r="C191" s="6">
        <v>180</v>
      </c>
      <c r="D191" s="6">
        <v>5.22</v>
      </c>
      <c r="E191" s="6">
        <v>4.5</v>
      </c>
      <c r="F191" s="6">
        <v>7.38</v>
      </c>
      <c r="G191" s="6">
        <v>95.4</v>
      </c>
      <c r="H191" s="6">
        <v>1.44</v>
      </c>
      <c r="I191" s="7" t="s">
        <v>125</v>
      </c>
      <c r="K191" s="30"/>
      <c r="L191" s="26"/>
      <c r="M191" s="26"/>
      <c r="N191" s="26"/>
      <c r="O191" s="26"/>
      <c r="P191" s="26"/>
      <c r="Q191" s="26"/>
      <c r="R191" s="26"/>
      <c r="S191" s="13"/>
      <c r="T191" s="13"/>
    </row>
    <row r="192" spans="2:20" x14ac:dyDescent="0.25">
      <c r="B192" s="79" t="s">
        <v>62</v>
      </c>
      <c r="C192" s="6">
        <v>65</v>
      </c>
      <c r="D192" s="19">
        <v>3.84</v>
      </c>
      <c r="E192" s="19">
        <v>3.06</v>
      </c>
      <c r="F192" s="19">
        <v>48.75</v>
      </c>
      <c r="G192" s="19">
        <v>237.9</v>
      </c>
      <c r="H192" s="19">
        <v>0</v>
      </c>
      <c r="I192" s="7" t="s">
        <v>63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2:20" x14ac:dyDescent="0.25">
      <c r="B193" s="107" t="s">
        <v>39</v>
      </c>
      <c r="C193" s="110"/>
      <c r="D193" s="110"/>
      <c r="E193" s="110"/>
      <c r="F193" s="110"/>
      <c r="G193" s="110"/>
      <c r="H193" s="110"/>
      <c r="I193" s="111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2:20" x14ac:dyDescent="0.25">
      <c r="B194" s="21" t="s">
        <v>65</v>
      </c>
      <c r="C194" s="6">
        <v>150</v>
      </c>
      <c r="D194" s="3">
        <v>2.21</v>
      </c>
      <c r="E194" s="3">
        <v>20.03</v>
      </c>
      <c r="F194" s="3">
        <v>12.44</v>
      </c>
      <c r="G194" s="3">
        <v>77.430000000000007</v>
      </c>
      <c r="H194" s="6">
        <v>1.04</v>
      </c>
      <c r="I194" s="7" t="s">
        <v>66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2:20" x14ac:dyDescent="0.25">
      <c r="B195" s="17" t="s">
        <v>88</v>
      </c>
      <c r="C195" s="6">
        <v>130</v>
      </c>
      <c r="D195" s="27">
        <v>15.02</v>
      </c>
      <c r="E195" s="27">
        <v>25.56</v>
      </c>
      <c r="F195" s="27">
        <v>1.99</v>
      </c>
      <c r="G195" s="27">
        <v>222.44</v>
      </c>
      <c r="H195" s="27">
        <v>0.28000000000000003</v>
      </c>
      <c r="I195" s="7" t="s">
        <v>89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2:20" x14ac:dyDescent="0.25">
      <c r="B196" s="21" t="s">
        <v>33</v>
      </c>
      <c r="C196" s="6">
        <v>25</v>
      </c>
      <c r="D196" s="6">
        <v>1.53</v>
      </c>
      <c r="E196" s="6">
        <v>4.71</v>
      </c>
      <c r="F196" s="6">
        <v>9.14</v>
      </c>
      <c r="G196" s="6">
        <v>85</v>
      </c>
      <c r="H196" s="6">
        <v>0</v>
      </c>
      <c r="I196" s="7" t="s">
        <v>32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2:20" x14ac:dyDescent="0.25">
      <c r="B197" s="32" t="s">
        <v>172</v>
      </c>
      <c r="C197" s="33"/>
      <c r="D197" s="34">
        <f>SUM(D178:D180,D182,D184:D189,D191:D191,D194:D196)</f>
        <v>61.688000000000002</v>
      </c>
      <c r="E197" s="34">
        <f>SUM(E194:E196,E191:E191,E184:E189,E182,E178:E180)</f>
        <v>93.463000000000008</v>
      </c>
      <c r="F197" s="34">
        <f>SUM(F194:F196,F191:F191,F184:F189,F182,F178:F180)</f>
        <v>155.44800000000001</v>
      </c>
      <c r="G197" s="34">
        <f>SUM(G194:G196,G191:G191,G184:G189,G182,G178:G180)</f>
        <v>1487.4499999999998</v>
      </c>
      <c r="H197" s="34">
        <f>SUM(H194:H196,H191:H191,H184:H189,H182,H178:H180)</f>
        <v>51.08</v>
      </c>
      <c r="I197" s="35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2:20" ht="19.5" x14ac:dyDescent="0.35">
      <c r="B198" s="122" t="s">
        <v>173</v>
      </c>
      <c r="C198" s="123"/>
      <c r="D198" s="123"/>
      <c r="E198" s="123"/>
      <c r="F198" s="123"/>
      <c r="G198" s="123"/>
      <c r="H198" s="123"/>
      <c r="I198" s="124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2:20" x14ac:dyDescent="0.25">
      <c r="B199" s="125" t="s">
        <v>3</v>
      </c>
      <c r="C199" s="127" t="s">
        <v>4</v>
      </c>
      <c r="D199" s="129" t="s">
        <v>5</v>
      </c>
      <c r="E199" s="129"/>
      <c r="F199" s="129"/>
      <c r="G199" s="130" t="s">
        <v>6</v>
      </c>
      <c r="H199" s="132" t="s">
        <v>7</v>
      </c>
      <c r="I199" s="134" t="s">
        <v>8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2:20" x14ac:dyDescent="0.25">
      <c r="B200" s="126"/>
      <c r="C200" s="128"/>
      <c r="D200" s="1" t="s">
        <v>9</v>
      </c>
      <c r="E200" s="1" t="s">
        <v>10</v>
      </c>
      <c r="F200" s="1" t="s">
        <v>11</v>
      </c>
      <c r="G200" s="131"/>
      <c r="H200" s="133"/>
      <c r="I200" s="135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2:20" x14ac:dyDescent="0.25">
      <c r="B201" s="104" t="s">
        <v>12</v>
      </c>
      <c r="C201" s="105"/>
      <c r="D201" s="105"/>
      <c r="E201" s="105"/>
      <c r="F201" s="105"/>
      <c r="G201" s="105"/>
      <c r="H201" s="105"/>
      <c r="I201" s="106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2:20" x14ac:dyDescent="0.25">
      <c r="B202" s="5" t="s">
        <v>71</v>
      </c>
      <c r="C202" s="3">
        <v>150</v>
      </c>
      <c r="D202" s="3">
        <v>5.7</v>
      </c>
      <c r="E202" s="3">
        <v>9.06</v>
      </c>
      <c r="F202" s="3">
        <v>38.9</v>
      </c>
      <c r="G202" s="3">
        <v>220</v>
      </c>
      <c r="H202" s="3">
        <v>1.03</v>
      </c>
      <c r="I202" s="4" t="s">
        <v>14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2:20" x14ac:dyDescent="0.25">
      <c r="B203" s="5" t="s">
        <v>48</v>
      </c>
      <c r="C203" s="6">
        <v>150</v>
      </c>
      <c r="D203" s="6">
        <v>3.04</v>
      </c>
      <c r="E203" s="6">
        <v>2.65</v>
      </c>
      <c r="F203" s="6">
        <v>13.13</v>
      </c>
      <c r="G203" s="6">
        <v>88.81</v>
      </c>
      <c r="H203" s="6">
        <v>1.18</v>
      </c>
      <c r="I203" s="7" t="s">
        <v>49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2:20" x14ac:dyDescent="0.25">
      <c r="B204" s="21" t="s">
        <v>186</v>
      </c>
      <c r="C204" s="6">
        <v>45</v>
      </c>
      <c r="D204" s="6">
        <v>4.7300000000000004</v>
      </c>
      <c r="E204" s="6">
        <v>6.88</v>
      </c>
      <c r="F204" s="6">
        <v>14.56</v>
      </c>
      <c r="G204" s="6">
        <v>139</v>
      </c>
      <c r="H204" s="6">
        <v>7.0000000000000007E-2</v>
      </c>
      <c r="I204" s="7" t="s">
        <v>16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2:20" x14ac:dyDescent="0.25">
      <c r="B205" s="107" t="s">
        <v>19</v>
      </c>
      <c r="C205" s="108"/>
      <c r="D205" s="108"/>
      <c r="E205" s="108"/>
      <c r="F205" s="108"/>
      <c r="G205" s="108"/>
      <c r="H205" s="108"/>
      <c r="I205" s="109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2:20" x14ac:dyDescent="0.25">
      <c r="B206" s="21" t="s">
        <v>52</v>
      </c>
      <c r="C206" s="6">
        <v>100</v>
      </c>
      <c r="D206" s="6">
        <v>0.4</v>
      </c>
      <c r="E206" s="6">
        <v>0.3</v>
      </c>
      <c r="F206" s="6">
        <v>10.3</v>
      </c>
      <c r="G206" s="6">
        <v>46</v>
      </c>
      <c r="H206" s="6">
        <v>5</v>
      </c>
      <c r="I206" s="7" t="s">
        <v>53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2:20" x14ac:dyDescent="0.25">
      <c r="B207" s="115" t="s">
        <v>22</v>
      </c>
      <c r="C207" s="116"/>
      <c r="D207" s="117"/>
      <c r="E207" s="117"/>
      <c r="F207" s="117"/>
      <c r="G207" s="117"/>
      <c r="H207" s="117"/>
      <c r="I207" s="118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2:20" x14ac:dyDescent="0.25">
      <c r="B208" s="17" t="s">
        <v>175</v>
      </c>
      <c r="C208" s="40">
        <v>200</v>
      </c>
      <c r="D208" s="41">
        <v>1.8</v>
      </c>
      <c r="E208" s="41">
        <v>4.28</v>
      </c>
      <c r="F208" s="41">
        <v>10.66</v>
      </c>
      <c r="G208" s="41">
        <v>88.3</v>
      </c>
      <c r="H208" s="41">
        <v>5.84</v>
      </c>
      <c r="I208" s="42" t="s">
        <v>24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2:20" x14ac:dyDescent="0.25">
      <c r="B209" s="17" t="s">
        <v>99</v>
      </c>
      <c r="C209" s="6">
        <v>100</v>
      </c>
      <c r="D209" s="19">
        <v>2.4</v>
      </c>
      <c r="E209" s="19">
        <v>2.88</v>
      </c>
      <c r="F209" s="19">
        <v>25.02</v>
      </c>
      <c r="G209" s="19">
        <v>135.69999999999999</v>
      </c>
      <c r="H209" s="19">
        <v>0</v>
      </c>
      <c r="I209" s="7" t="s">
        <v>100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2:20" x14ac:dyDescent="0.25">
      <c r="B210" s="85" t="s">
        <v>98</v>
      </c>
      <c r="C210" s="86">
        <v>60</v>
      </c>
      <c r="D210" s="55">
        <v>8.4</v>
      </c>
      <c r="E210" s="55">
        <v>1.7</v>
      </c>
      <c r="F210" s="55">
        <v>5.0999999999999996</v>
      </c>
      <c r="G210" s="55">
        <v>68.599999999999994</v>
      </c>
      <c r="H210" s="55">
        <v>0.1</v>
      </c>
      <c r="I210" s="45" t="s">
        <v>24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2:20" ht="16.5" customHeight="1" x14ac:dyDescent="0.25">
      <c r="B211" s="17" t="s">
        <v>81</v>
      </c>
      <c r="C211" s="6">
        <v>40</v>
      </c>
      <c r="D211" s="60">
        <v>0.45</v>
      </c>
      <c r="E211" s="60">
        <v>2.4700000000000002</v>
      </c>
      <c r="F211" s="60">
        <v>1.88</v>
      </c>
      <c r="G211" s="60">
        <v>31.64</v>
      </c>
      <c r="H211" s="60">
        <v>8.1</v>
      </c>
      <c r="I211" s="7" t="s">
        <v>179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2:20" x14ac:dyDescent="0.25">
      <c r="B212" s="17" t="s">
        <v>83</v>
      </c>
      <c r="C212" s="44">
        <v>200</v>
      </c>
      <c r="D212" s="44">
        <v>0.3</v>
      </c>
      <c r="E212" s="44">
        <v>0.01</v>
      </c>
      <c r="F212" s="44">
        <v>24.4</v>
      </c>
      <c r="G212" s="44">
        <v>96.8</v>
      </c>
      <c r="H212" s="44">
        <v>0.28000000000000003</v>
      </c>
      <c r="I212" s="45" t="s">
        <v>84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2:20" x14ac:dyDescent="0.25">
      <c r="B213" s="38" t="s">
        <v>31</v>
      </c>
      <c r="C213" s="6">
        <v>40</v>
      </c>
      <c r="D213" s="6">
        <v>2.4500000000000002</v>
      </c>
      <c r="E213" s="6">
        <v>7.54</v>
      </c>
      <c r="F213" s="6">
        <v>14.62</v>
      </c>
      <c r="G213" s="6">
        <v>136</v>
      </c>
      <c r="H213" s="6">
        <v>0</v>
      </c>
      <c r="I213" s="7" t="s">
        <v>32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2:20" x14ac:dyDescent="0.25">
      <c r="B214" s="21" t="s">
        <v>33</v>
      </c>
      <c r="C214" s="6">
        <v>25</v>
      </c>
      <c r="D214" s="6">
        <v>1.53</v>
      </c>
      <c r="E214" s="6">
        <v>4.71</v>
      </c>
      <c r="F214" s="6">
        <v>9.14</v>
      </c>
      <c r="G214" s="6">
        <v>85</v>
      </c>
      <c r="H214" s="6">
        <v>0</v>
      </c>
      <c r="I214" s="7" t="s">
        <v>32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2:20" x14ac:dyDescent="0.25">
      <c r="B215" s="119" t="s">
        <v>34</v>
      </c>
      <c r="C215" s="120"/>
      <c r="D215" s="120"/>
      <c r="E215" s="120"/>
      <c r="F215" s="120"/>
      <c r="G215" s="120"/>
      <c r="H215" s="120"/>
      <c r="I215" s="121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2:20" x14ac:dyDescent="0.25">
      <c r="B216" s="21" t="s">
        <v>85</v>
      </c>
      <c r="C216" s="6">
        <v>150</v>
      </c>
      <c r="D216" s="6">
        <v>4.33</v>
      </c>
      <c r="E216" s="6">
        <v>3.73</v>
      </c>
      <c r="F216" s="6">
        <v>6.27</v>
      </c>
      <c r="G216" s="6">
        <v>80.67</v>
      </c>
      <c r="H216" s="6">
        <v>0.45</v>
      </c>
      <c r="I216" s="7" t="s">
        <v>36</v>
      </c>
      <c r="K216" s="30"/>
      <c r="L216" s="26"/>
      <c r="M216" s="26"/>
      <c r="N216" s="26"/>
      <c r="O216" s="26"/>
      <c r="P216" s="26"/>
      <c r="Q216" s="26"/>
      <c r="R216" s="26"/>
      <c r="S216" s="13"/>
      <c r="T216" s="13"/>
    </row>
    <row r="217" spans="2:20" x14ac:dyDescent="0.25">
      <c r="B217" s="90" t="s">
        <v>226</v>
      </c>
      <c r="C217" s="47">
        <v>80</v>
      </c>
      <c r="D217" s="6">
        <v>6.67</v>
      </c>
      <c r="E217" s="6">
        <v>2.25</v>
      </c>
      <c r="F217" s="6">
        <v>32.840000000000003</v>
      </c>
      <c r="G217" s="6">
        <v>175.2</v>
      </c>
      <c r="H217" s="6">
        <v>15.75</v>
      </c>
      <c r="I217" s="102" t="s">
        <v>239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2:20" x14ac:dyDescent="0.25">
      <c r="B218" s="107" t="s">
        <v>39</v>
      </c>
      <c r="C218" s="110"/>
      <c r="D218" s="110"/>
      <c r="E218" s="110"/>
      <c r="F218" s="110"/>
      <c r="G218" s="110"/>
      <c r="H218" s="110"/>
      <c r="I218" s="111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2:20" x14ac:dyDescent="0.25">
      <c r="B219" s="17" t="s">
        <v>115</v>
      </c>
      <c r="C219" s="6">
        <v>150</v>
      </c>
      <c r="D219" s="3">
        <v>2.36</v>
      </c>
      <c r="E219" s="3">
        <v>2</v>
      </c>
      <c r="F219" s="3">
        <v>11.92</v>
      </c>
      <c r="G219" s="3">
        <v>75.5</v>
      </c>
      <c r="H219" s="6">
        <v>0.97</v>
      </c>
      <c r="I219" s="7" t="s">
        <v>73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2:20" x14ac:dyDescent="0.25">
      <c r="B220" s="87" t="s">
        <v>217</v>
      </c>
      <c r="C220" s="6">
        <v>150</v>
      </c>
      <c r="D220" s="6">
        <v>7.51</v>
      </c>
      <c r="E220" s="6">
        <v>8.34</v>
      </c>
      <c r="F220" s="6">
        <v>30.44</v>
      </c>
      <c r="G220" s="6">
        <v>227</v>
      </c>
      <c r="H220" s="6">
        <v>0.91</v>
      </c>
      <c r="I220" s="7" t="s">
        <v>218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2:20" x14ac:dyDescent="0.25">
      <c r="B221" s="39" t="s">
        <v>33</v>
      </c>
      <c r="C221" s="6">
        <v>25</v>
      </c>
      <c r="D221" s="6">
        <v>1.53</v>
      </c>
      <c r="E221" s="6">
        <v>4.71</v>
      </c>
      <c r="F221" s="6">
        <v>9.14</v>
      </c>
      <c r="G221" s="6">
        <v>85</v>
      </c>
      <c r="H221" s="6">
        <v>0</v>
      </c>
      <c r="I221" s="7" t="s">
        <v>32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2:20" x14ac:dyDescent="0.25">
      <c r="B222" s="32" t="s">
        <v>183</v>
      </c>
      <c r="C222" s="33"/>
      <c r="D222" s="34" t="e">
        <f>SUM(D202:D204,D206,D208:D214,D216:D217,D23:D221)</f>
        <v>#REF!</v>
      </c>
      <c r="E222" s="34" t="e">
        <f>SUM(E202:E204,E206,E208:E214,E216:E217,E23:E221)</f>
        <v>#REF!</v>
      </c>
      <c r="F222" s="34" t="e">
        <f>SUM(F202:F204,F206,F208:F214,F216:F217,F23:F221)</f>
        <v>#REF!</v>
      </c>
      <c r="G222" s="34" t="e">
        <f>SUM(G202:G204,G206,G208:G214,G216:G217,G23:G221)</f>
        <v>#REF!</v>
      </c>
      <c r="H222" s="34" t="e">
        <f>SUM(H202:H204,H206,H208:H214,H216:H217,H23:H221)</f>
        <v>#REF!</v>
      </c>
      <c r="I222" s="35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  <row r="223" spans="2:20" ht="19.5" x14ac:dyDescent="0.35">
      <c r="B223" s="122" t="s">
        <v>184</v>
      </c>
      <c r="C223" s="123"/>
      <c r="D223" s="123"/>
      <c r="E223" s="123"/>
      <c r="F223" s="123"/>
      <c r="G223" s="123"/>
      <c r="H223" s="123"/>
      <c r="I223" s="124"/>
      <c r="K223" s="13"/>
      <c r="L223" s="13"/>
      <c r="M223" s="13"/>
      <c r="N223" s="13"/>
      <c r="O223" s="13"/>
      <c r="P223" s="13"/>
      <c r="Q223" s="13"/>
      <c r="R223" s="13"/>
      <c r="S223" s="13"/>
      <c r="T223" s="13"/>
    </row>
    <row r="224" spans="2:20" x14ac:dyDescent="0.25">
      <c r="B224" s="125" t="s">
        <v>3</v>
      </c>
      <c r="C224" s="127" t="s">
        <v>4</v>
      </c>
      <c r="D224" s="129" t="s">
        <v>5</v>
      </c>
      <c r="E224" s="129"/>
      <c r="F224" s="129"/>
      <c r="G224" s="130" t="s">
        <v>6</v>
      </c>
      <c r="H224" s="132" t="s">
        <v>7</v>
      </c>
      <c r="I224" s="134" t="s">
        <v>8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</row>
    <row r="225" spans="2:20" x14ac:dyDescent="0.25">
      <c r="B225" s="126"/>
      <c r="C225" s="128"/>
      <c r="D225" s="1" t="s">
        <v>9</v>
      </c>
      <c r="E225" s="1" t="s">
        <v>10</v>
      </c>
      <c r="F225" s="1" t="s">
        <v>11</v>
      </c>
      <c r="G225" s="131"/>
      <c r="H225" s="133"/>
      <c r="I225" s="135"/>
      <c r="K225" s="13"/>
      <c r="L225" s="13"/>
      <c r="M225" s="13"/>
      <c r="N225" s="13"/>
      <c r="O225" s="13"/>
      <c r="P225" s="13"/>
      <c r="Q225" s="13"/>
      <c r="R225" s="13"/>
      <c r="S225" s="13"/>
      <c r="T225" s="13"/>
    </row>
    <row r="226" spans="2:20" x14ac:dyDescent="0.25">
      <c r="B226" s="104" t="s">
        <v>12</v>
      </c>
      <c r="C226" s="105"/>
      <c r="D226" s="105"/>
      <c r="E226" s="105"/>
      <c r="F226" s="105"/>
      <c r="G226" s="105"/>
      <c r="H226" s="105"/>
      <c r="I226" s="106"/>
      <c r="K226" s="13"/>
      <c r="L226" s="13"/>
      <c r="M226" s="13"/>
      <c r="N226" s="13"/>
      <c r="O226" s="13"/>
      <c r="P226" s="13"/>
      <c r="Q226" s="13"/>
      <c r="R226" s="13"/>
      <c r="S226" s="13"/>
      <c r="T226" s="13"/>
    </row>
    <row r="227" spans="2:20" x14ac:dyDescent="0.25">
      <c r="B227" s="2" t="s">
        <v>113</v>
      </c>
      <c r="C227" s="6">
        <v>150</v>
      </c>
      <c r="D227" s="19">
        <v>7.51</v>
      </c>
      <c r="E227" s="19">
        <v>8.34</v>
      </c>
      <c r="F227" s="19">
        <v>30.44</v>
      </c>
      <c r="G227" s="19">
        <v>227</v>
      </c>
      <c r="H227" s="19">
        <v>0.91</v>
      </c>
      <c r="I227" s="7" t="s">
        <v>114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</row>
    <row r="228" spans="2:20" x14ac:dyDescent="0.25">
      <c r="B228" s="21" t="s">
        <v>50</v>
      </c>
      <c r="C228" s="6">
        <v>45</v>
      </c>
      <c r="D228" s="36">
        <v>2.0299999999999998</v>
      </c>
      <c r="E228" s="36">
        <v>3.21</v>
      </c>
      <c r="F228" s="36">
        <v>11.34</v>
      </c>
      <c r="G228" s="36">
        <v>127</v>
      </c>
      <c r="H228" s="36">
        <v>0.08</v>
      </c>
      <c r="I228" s="7" t="s">
        <v>51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</row>
    <row r="229" spans="2:20" x14ac:dyDescent="0.25">
      <c r="B229" s="8" t="s">
        <v>72</v>
      </c>
      <c r="C229" s="6">
        <v>150</v>
      </c>
      <c r="D229" s="3">
        <v>2.36</v>
      </c>
      <c r="E229" s="3">
        <v>2</v>
      </c>
      <c r="F229" s="3">
        <v>11.92</v>
      </c>
      <c r="G229" s="3">
        <v>75.5</v>
      </c>
      <c r="H229" s="6">
        <v>0.97</v>
      </c>
      <c r="I229" s="7" t="s">
        <v>73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</row>
    <row r="230" spans="2:20" x14ac:dyDescent="0.25">
      <c r="B230" s="107" t="s">
        <v>19</v>
      </c>
      <c r="C230" s="108"/>
      <c r="D230" s="108"/>
      <c r="E230" s="108"/>
      <c r="F230" s="108"/>
      <c r="G230" s="108"/>
      <c r="H230" s="108"/>
      <c r="I230" s="109"/>
      <c r="K230" s="13"/>
      <c r="L230" s="13"/>
      <c r="M230" s="13"/>
      <c r="N230" s="13"/>
      <c r="O230" s="13"/>
      <c r="P230" s="13"/>
      <c r="Q230" s="13"/>
      <c r="R230" s="13"/>
      <c r="S230" s="13"/>
      <c r="T230" s="13"/>
    </row>
    <row r="231" spans="2:20" x14ac:dyDescent="0.25">
      <c r="B231" s="8" t="s">
        <v>187</v>
      </c>
      <c r="C231" s="12">
        <v>150</v>
      </c>
      <c r="D231" s="12">
        <v>0.75</v>
      </c>
      <c r="E231" s="12">
        <v>0</v>
      </c>
      <c r="F231" s="12">
        <v>15</v>
      </c>
      <c r="G231" s="12">
        <v>63.08</v>
      </c>
      <c r="H231" s="12">
        <v>2.98</v>
      </c>
      <c r="I231" s="10" t="s">
        <v>21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</row>
    <row r="232" spans="2:20" x14ac:dyDescent="0.25">
      <c r="B232" s="107" t="s">
        <v>22</v>
      </c>
      <c r="C232" s="110"/>
      <c r="D232" s="110"/>
      <c r="E232" s="110"/>
      <c r="F232" s="110"/>
      <c r="G232" s="110"/>
      <c r="H232" s="110"/>
      <c r="I232" s="111"/>
      <c r="K232" s="13"/>
      <c r="L232" s="13"/>
      <c r="M232" s="13"/>
      <c r="N232" s="13"/>
      <c r="O232" s="13"/>
      <c r="P232" s="13"/>
      <c r="Q232" s="13"/>
      <c r="R232" s="13"/>
      <c r="S232" s="13"/>
      <c r="T232" s="13"/>
    </row>
    <row r="233" spans="2:20" x14ac:dyDescent="0.25">
      <c r="B233" s="90" t="s">
        <v>227</v>
      </c>
      <c r="C233" s="19">
        <v>250</v>
      </c>
      <c r="D233" s="19">
        <v>8.32</v>
      </c>
      <c r="E233" s="19">
        <v>19.829999999999998</v>
      </c>
      <c r="F233" s="19">
        <v>71.010000000000005</v>
      </c>
      <c r="G233" s="19">
        <v>496</v>
      </c>
      <c r="H233" s="19">
        <v>58.35</v>
      </c>
      <c r="I233" s="72" t="s">
        <v>230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</row>
    <row r="234" spans="2:20" x14ac:dyDescent="0.25">
      <c r="B234" s="21" t="s">
        <v>117</v>
      </c>
      <c r="C234" s="6">
        <v>100</v>
      </c>
      <c r="D234" s="19">
        <v>3.2</v>
      </c>
      <c r="E234" s="19">
        <v>5.2</v>
      </c>
      <c r="F234" s="19">
        <v>22.88</v>
      </c>
      <c r="G234" s="19">
        <v>151.36000000000001</v>
      </c>
      <c r="H234" s="19">
        <v>21.75</v>
      </c>
      <c r="I234" s="7" t="s">
        <v>118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</row>
    <row r="235" spans="2:20" x14ac:dyDescent="0.25">
      <c r="B235" s="17" t="s">
        <v>119</v>
      </c>
      <c r="C235" s="6">
        <v>60</v>
      </c>
      <c r="D235" s="19">
        <v>10.1</v>
      </c>
      <c r="E235" s="19">
        <v>9.4</v>
      </c>
      <c r="F235" s="19">
        <v>4</v>
      </c>
      <c r="G235" s="19">
        <v>141.9</v>
      </c>
      <c r="H235" s="19">
        <v>7.45</v>
      </c>
      <c r="I235" s="45" t="s">
        <v>24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</row>
    <row r="236" spans="2:20" x14ac:dyDescent="0.25">
      <c r="B236" s="17" t="s">
        <v>120</v>
      </c>
      <c r="C236" s="6">
        <v>50</v>
      </c>
      <c r="D236" s="61">
        <v>0.46</v>
      </c>
      <c r="E236" s="61">
        <v>3.65</v>
      </c>
      <c r="F236" s="61">
        <v>1.43</v>
      </c>
      <c r="G236" s="61">
        <v>40.380000000000003</v>
      </c>
      <c r="H236" s="61">
        <v>5.7</v>
      </c>
      <c r="I236" s="7" t="s">
        <v>121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</row>
    <row r="237" spans="2:20" x14ac:dyDescent="0.25">
      <c r="B237" s="17" t="s">
        <v>58</v>
      </c>
      <c r="C237" s="6">
        <v>180</v>
      </c>
      <c r="D237" s="6">
        <v>0.14000000000000001</v>
      </c>
      <c r="E237" s="6">
        <v>10.9</v>
      </c>
      <c r="F237" s="6">
        <v>21.89</v>
      </c>
      <c r="G237" s="6">
        <v>89.09</v>
      </c>
      <c r="H237" s="6">
        <v>0.87</v>
      </c>
      <c r="I237" s="7" t="s">
        <v>59</v>
      </c>
      <c r="K237" s="13"/>
      <c r="L237" s="13"/>
      <c r="M237" s="13"/>
      <c r="N237" s="13"/>
      <c r="O237" s="13"/>
      <c r="P237" s="13"/>
      <c r="Q237" s="13"/>
      <c r="R237" s="13"/>
      <c r="S237" s="13"/>
      <c r="T237" s="13"/>
    </row>
    <row r="238" spans="2:20" x14ac:dyDescent="0.25">
      <c r="B238" s="38" t="s">
        <v>31</v>
      </c>
      <c r="C238" s="6">
        <v>40</v>
      </c>
      <c r="D238" s="6">
        <v>2.4500000000000002</v>
      </c>
      <c r="E238" s="6">
        <v>7.54</v>
      </c>
      <c r="F238" s="6">
        <v>14.62</v>
      </c>
      <c r="G238" s="6">
        <v>136</v>
      </c>
      <c r="H238" s="6">
        <v>0</v>
      </c>
      <c r="I238" s="7" t="s">
        <v>32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</row>
    <row r="239" spans="2:20" x14ac:dyDescent="0.25">
      <c r="B239" s="21" t="s">
        <v>33</v>
      </c>
      <c r="C239" s="6">
        <v>25</v>
      </c>
      <c r="D239" s="6">
        <v>1.53</v>
      </c>
      <c r="E239" s="6">
        <v>4.71</v>
      </c>
      <c r="F239" s="6">
        <v>9.14</v>
      </c>
      <c r="G239" s="6">
        <v>85</v>
      </c>
      <c r="H239" s="6">
        <v>0</v>
      </c>
      <c r="I239" s="7" t="s">
        <v>32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</row>
    <row r="240" spans="2:20" x14ac:dyDescent="0.25">
      <c r="B240" s="112" t="s">
        <v>34</v>
      </c>
      <c r="C240" s="113"/>
      <c r="D240" s="113"/>
      <c r="E240" s="113"/>
      <c r="F240" s="113"/>
      <c r="G240" s="113"/>
      <c r="H240" s="113"/>
      <c r="I240" s="114"/>
      <c r="K240" s="13"/>
      <c r="L240" s="13"/>
      <c r="M240" s="13"/>
      <c r="N240" s="13"/>
      <c r="O240" s="13"/>
      <c r="P240" s="13"/>
      <c r="Q240" s="13"/>
      <c r="R240" s="13"/>
      <c r="S240" s="13"/>
      <c r="T240" s="13"/>
    </row>
    <row r="241" spans="2:20" x14ac:dyDescent="0.25">
      <c r="B241" s="21" t="s">
        <v>157</v>
      </c>
      <c r="C241" s="27">
        <v>150</v>
      </c>
      <c r="D241" s="28">
        <v>4.03</v>
      </c>
      <c r="E241" s="28">
        <v>3.74</v>
      </c>
      <c r="F241" s="28">
        <v>16.13</v>
      </c>
      <c r="G241" s="28">
        <v>118.02</v>
      </c>
      <c r="H241" s="28">
        <v>1.34</v>
      </c>
      <c r="I241" s="7" t="s">
        <v>36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</row>
    <row r="242" spans="2:20" x14ac:dyDescent="0.25">
      <c r="B242" s="107" t="s">
        <v>39</v>
      </c>
      <c r="C242" s="110"/>
      <c r="D242" s="110"/>
      <c r="E242" s="110"/>
      <c r="F242" s="110"/>
      <c r="G242" s="110"/>
      <c r="H242" s="110"/>
      <c r="I242" s="111"/>
      <c r="K242" s="13"/>
      <c r="L242" s="13"/>
      <c r="M242" s="13"/>
      <c r="N242" s="13"/>
      <c r="O242" s="13"/>
      <c r="P242" s="13"/>
      <c r="Q242" s="13"/>
      <c r="R242" s="13"/>
      <c r="S242" s="13"/>
      <c r="T242" s="13"/>
    </row>
    <row r="243" spans="2:20" x14ac:dyDescent="0.25">
      <c r="B243" s="5" t="s">
        <v>48</v>
      </c>
      <c r="C243" s="6">
        <v>150</v>
      </c>
      <c r="D243" s="6">
        <v>3.04</v>
      </c>
      <c r="E243" s="6">
        <v>2.65</v>
      </c>
      <c r="F243" s="6">
        <v>13.13</v>
      </c>
      <c r="G243" s="6">
        <v>88.81</v>
      </c>
      <c r="H243" s="6">
        <v>1.18</v>
      </c>
      <c r="I243" s="7" t="s">
        <v>49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</row>
    <row r="244" spans="2:20" x14ac:dyDescent="0.25">
      <c r="B244" s="63" t="s">
        <v>129</v>
      </c>
      <c r="C244" s="27">
        <v>30</v>
      </c>
      <c r="D244" s="28">
        <v>0.7</v>
      </c>
      <c r="E244" s="28">
        <v>0.56000000000000005</v>
      </c>
      <c r="F244" s="28">
        <v>5.33</v>
      </c>
      <c r="G244" s="28">
        <v>27.8</v>
      </c>
      <c r="H244" s="28">
        <v>0</v>
      </c>
      <c r="I244" s="29" t="s">
        <v>68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</row>
    <row r="245" spans="2:20" x14ac:dyDescent="0.25">
      <c r="B245" s="63" t="s">
        <v>33</v>
      </c>
      <c r="C245" s="6">
        <v>25</v>
      </c>
      <c r="D245" s="6">
        <v>1.53</v>
      </c>
      <c r="E245" s="6">
        <v>4.71</v>
      </c>
      <c r="F245" s="6">
        <v>9.14</v>
      </c>
      <c r="G245" s="6">
        <v>85</v>
      </c>
      <c r="H245" s="6">
        <v>0</v>
      </c>
      <c r="I245" s="7" t="s">
        <v>32</v>
      </c>
      <c r="K245" s="13"/>
      <c r="L245" s="13"/>
      <c r="M245" s="13"/>
      <c r="N245" s="13"/>
      <c r="O245" s="13"/>
      <c r="P245" s="13"/>
      <c r="Q245" s="13"/>
      <c r="R245" s="13"/>
      <c r="S245" s="13"/>
      <c r="T245" s="13"/>
    </row>
    <row r="246" spans="2:20" x14ac:dyDescent="0.25">
      <c r="B246" s="79" t="s">
        <v>64</v>
      </c>
      <c r="C246" s="76">
        <v>50</v>
      </c>
      <c r="D246" s="76">
        <v>9.8000000000000007</v>
      </c>
      <c r="E246" s="76">
        <v>2.8</v>
      </c>
      <c r="F246" s="76">
        <v>10.3</v>
      </c>
      <c r="G246" s="76">
        <v>106.7</v>
      </c>
      <c r="H246" s="76">
        <v>0.09</v>
      </c>
      <c r="I246" s="80" t="s">
        <v>24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</row>
    <row r="247" spans="2:20" x14ac:dyDescent="0.25">
      <c r="B247" s="81" t="s">
        <v>199</v>
      </c>
      <c r="C247" s="82"/>
      <c r="D247" s="83">
        <f>SUM(D227:D229,D231,D233:D239,D241:D241,D243:D246)</f>
        <v>57.95</v>
      </c>
      <c r="E247" s="83">
        <f>SUM(E227:E229,E231,E233:E239,E241:E241,E243:E246)</f>
        <v>89.239999999999981</v>
      </c>
      <c r="F247" s="83">
        <f>SUM(F227:F229,F231,F233:F239,F241:F241,F243:F246)</f>
        <v>267.70000000000005</v>
      </c>
      <c r="G247" s="83">
        <f>SUM(G243:G246,G241:G241,G233:G239,G231,G227:G229)</f>
        <v>2058.6400000000003</v>
      </c>
      <c r="H247" s="83">
        <f>SUM(H227:H229,H231,H233:H239,H241:H241,H243:H246)</f>
        <v>101.67000000000002</v>
      </c>
      <c r="I247" s="84"/>
      <c r="K247" s="13"/>
      <c r="L247" s="13"/>
      <c r="M247" s="13"/>
      <c r="N247" s="13"/>
      <c r="O247" s="13"/>
      <c r="P247" s="13"/>
      <c r="Q247" s="13"/>
      <c r="R247" s="13"/>
      <c r="S247" s="13"/>
      <c r="T247" s="13"/>
    </row>
    <row r="248" spans="2:20" x14ac:dyDescent="0.25">
      <c r="K248" s="13"/>
      <c r="L248" s="13"/>
      <c r="M248" s="13"/>
      <c r="N248" s="13"/>
      <c r="O248" s="13"/>
      <c r="P248" s="13"/>
      <c r="Q248" s="13"/>
      <c r="R248" s="13"/>
      <c r="S248" s="13"/>
      <c r="T248" s="13"/>
    </row>
    <row r="249" spans="2:20" x14ac:dyDescent="0.25">
      <c r="K249" s="13"/>
      <c r="L249" s="13"/>
      <c r="M249" s="13"/>
      <c r="N249" s="13"/>
      <c r="O249" s="13"/>
      <c r="P249" s="13"/>
      <c r="Q249" s="13"/>
      <c r="R249" s="13"/>
      <c r="S249" s="13"/>
      <c r="T249" s="13"/>
    </row>
    <row r="250" spans="2:20" x14ac:dyDescent="0.25">
      <c r="K250" s="13"/>
      <c r="L250" s="13"/>
      <c r="M250" s="13"/>
      <c r="N250" s="13"/>
      <c r="O250" s="13"/>
      <c r="P250" s="13"/>
      <c r="Q250" s="13"/>
      <c r="R250" s="13"/>
      <c r="S250" s="13"/>
      <c r="T250" s="13"/>
    </row>
    <row r="251" spans="2:20" x14ac:dyDescent="0.25">
      <c r="K251" s="13"/>
      <c r="L251" s="13"/>
      <c r="M251" s="13"/>
      <c r="N251" s="13"/>
      <c r="O251" s="13"/>
      <c r="P251" s="13"/>
      <c r="Q251" s="13"/>
      <c r="R251" s="13"/>
      <c r="S251" s="13"/>
      <c r="T251" s="13"/>
    </row>
    <row r="252" spans="2:20" x14ac:dyDescent="0.25">
      <c r="K252" s="13"/>
      <c r="L252" s="13"/>
      <c r="M252" s="13"/>
      <c r="N252" s="13"/>
      <c r="O252" s="13"/>
      <c r="P252" s="13"/>
      <c r="Q252" s="13"/>
      <c r="R252" s="13"/>
      <c r="S252" s="13"/>
      <c r="T252" s="13"/>
    </row>
    <row r="253" spans="2:20" x14ac:dyDescent="0.25">
      <c r="K253" s="13"/>
      <c r="L253" s="13"/>
      <c r="M253" s="13"/>
      <c r="N253" s="13"/>
      <c r="O253" s="13"/>
      <c r="P253" s="13"/>
      <c r="Q253" s="13"/>
      <c r="R253" s="13"/>
      <c r="S253" s="13"/>
      <c r="T253" s="13"/>
    </row>
    <row r="254" spans="2:20" x14ac:dyDescent="0.25">
      <c r="K254" s="13"/>
      <c r="L254" s="13"/>
      <c r="M254" s="13"/>
      <c r="N254" s="13"/>
      <c r="O254" s="13"/>
      <c r="P254" s="13"/>
      <c r="Q254" s="13"/>
      <c r="R254" s="13"/>
      <c r="S254" s="13"/>
      <c r="T254" s="13"/>
    </row>
    <row r="255" spans="2:20" x14ac:dyDescent="0.25">
      <c r="K255" s="13"/>
      <c r="L255" s="13"/>
      <c r="M255" s="13"/>
      <c r="N255" s="13"/>
      <c r="O255" s="13"/>
      <c r="P255" s="13"/>
      <c r="Q255" s="13"/>
      <c r="R255" s="13"/>
      <c r="S255" s="13"/>
      <c r="T255" s="13"/>
    </row>
    <row r="256" spans="2:20" x14ac:dyDescent="0.25">
      <c r="K256" s="13"/>
      <c r="L256" s="13"/>
      <c r="M256" s="13"/>
      <c r="N256" s="13"/>
      <c r="O256" s="13"/>
      <c r="P256" s="13"/>
      <c r="Q256" s="13"/>
      <c r="R256" s="13"/>
      <c r="S256" s="13"/>
      <c r="T256" s="13"/>
    </row>
    <row r="257" spans="11:20" x14ac:dyDescent="0.25"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1:20" x14ac:dyDescent="0.25"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1:20" x14ac:dyDescent="0.25"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1:20" x14ac:dyDescent="0.25"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1:20" x14ac:dyDescent="0.25"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1:20" x14ac:dyDescent="0.25"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1:20" x14ac:dyDescent="0.25"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1:20" x14ac:dyDescent="0.25"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1:20" x14ac:dyDescent="0.25"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1:20" x14ac:dyDescent="0.25"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1:20" x14ac:dyDescent="0.25"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1:20" x14ac:dyDescent="0.25"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</sheetData>
  <mergeCells count="123">
    <mergeCell ref="G1:I1"/>
    <mergeCell ref="B2:I2"/>
    <mergeCell ref="B3:I3"/>
    <mergeCell ref="B4:I4"/>
    <mergeCell ref="B5:B6"/>
    <mergeCell ref="C5:C6"/>
    <mergeCell ref="D5:F5"/>
    <mergeCell ref="G5:G6"/>
    <mergeCell ref="H5:H6"/>
    <mergeCell ref="I5:I6"/>
    <mergeCell ref="B7:I7"/>
    <mergeCell ref="B11:I11"/>
    <mergeCell ref="B13:I13"/>
    <mergeCell ref="B19:I19"/>
    <mergeCell ref="B22:I22"/>
    <mergeCell ref="B27:I27"/>
    <mergeCell ref="B28:B29"/>
    <mergeCell ref="C28:C29"/>
    <mergeCell ref="D28:F28"/>
    <mergeCell ref="G28:G29"/>
    <mergeCell ref="H28:H29"/>
    <mergeCell ref="I28:I29"/>
    <mergeCell ref="B30:I30"/>
    <mergeCell ref="B34:I34"/>
    <mergeCell ref="B36:I36"/>
    <mergeCell ref="B44:I44"/>
    <mergeCell ref="B47:I47"/>
    <mergeCell ref="B52:I52"/>
    <mergeCell ref="B53:B54"/>
    <mergeCell ref="C53:C54"/>
    <mergeCell ref="D53:F53"/>
    <mergeCell ref="G53:G54"/>
    <mergeCell ref="H53:H54"/>
    <mergeCell ref="I53:I54"/>
    <mergeCell ref="B55:I55"/>
    <mergeCell ref="B59:I59"/>
    <mergeCell ref="B61:I61"/>
    <mergeCell ref="B68:I68"/>
    <mergeCell ref="B71:I71"/>
    <mergeCell ref="B76:I76"/>
    <mergeCell ref="B77:B78"/>
    <mergeCell ref="C77:C78"/>
    <mergeCell ref="D77:F77"/>
    <mergeCell ref="G77:G78"/>
    <mergeCell ref="H77:H78"/>
    <mergeCell ref="I77:I78"/>
    <mergeCell ref="B79:I79"/>
    <mergeCell ref="B83:I83"/>
    <mergeCell ref="B85:I85"/>
    <mergeCell ref="B92:I92"/>
    <mergeCell ref="B95:I95"/>
    <mergeCell ref="B100:I100"/>
    <mergeCell ref="B101:B102"/>
    <mergeCell ref="C101:C102"/>
    <mergeCell ref="D101:F101"/>
    <mergeCell ref="G101:G102"/>
    <mergeCell ref="H101:H102"/>
    <mergeCell ref="I101:I102"/>
    <mergeCell ref="B103:I103"/>
    <mergeCell ref="B107:I107"/>
    <mergeCell ref="B109:I109"/>
    <mergeCell ref="B117:I117"/>
    <mergeCell ref="B119:I119"/>
    <mergeCell ref="B124:I124"/>
    <mergeCell ref="B125:B126"/>
    <mergeCell ref="C125:C126"/>
    <mergeCell ref="D125:F125"/>
    <mergeCell ref="G125:G126"/>
    <mergeCell ref="H125:H126"/>
    <mergeCell ref="I125:I126"/>
    <mergeCell ref="B127:I127"/>
    <mergeCell ref="B131:I131"/>
    <mergeCell ref="B133:I133"/>
    <mergeCell ref="B141:I141"/>
    <mergeCell ref="B144:I144"/>
    <mergeCell ref="B149:I149"/>
    <mergeCell ref="B150:B151"/>
    <mergeCell ref="C150:C151"/>
    <mergeCell ref="D150:F150"/>
    <mergeCell ref="G150:G151"/>
    <mergeCell ref="H150:H151"/>
    <mergeCell ref="I150:I151"/>
    <mergeCell ref="B152:I152"/>
    <mergeCell ref="B156:I156"/>
    <mergeCell ref="B158:I158"/>
    <mergeCell ref="B166:I166"/>
    <mergeCell ref="B169:I169"/>
    <mergeCell ref="B174:I174"/>
    <mergeCell ref="B175:B176"/>
    <mergeCell ref="C175:C176"/>
    <mergeCell ref="D175:F175"/>
    <mergeCell ref="G175:G176"/>
    <mergeCell ref="H175:H176"/>
    <mergeCell ref="I175:I176"/>
    <mergeCell ref="B177:I177"/>
    <mergeCell ref="B181:I181"/>
    <mergeCell ref="B183:I183"/>
    <mergeCell ref="B190:I190"/>
    <mergeCell ref="B193:I193"/>
    <mergeCell ref="B198:I198"/>
    <mergeCell ref="B199:B200"/>
    <mergeCell ref="C199:C200"/>
    <mergeCell ref="D199:F199"/>
    <mergeCell ref="G199:G200"/>
    <mergeCell ref="H199:H200"/>
    <mergeCell ref="I199:I200"/>
    <mergeCell ref="B226:I226"/>
    <mergeCell ref="B230:I230"/>
    <mergeCell ref="B232:I232"/>
    <mergeCell ref="B240:I240"/>
    <mergeCell ref="B242:I242"/>
    <mergeCell ref="B201:I201"/>
    <mergeCell ref="B205:I205"/>
    <mergeCell ref="B207:I207"/>
    <mergeCell ref="B215:I215"/>
    <mergeCell ref="B218:I218"/>
    <mergeCell ref="B223:I223"/>
    <mergeCell ref="B224:B225"/>
    <mergeCell ref="C224:C225"/>
    <mergeCell ref="D224:F224"/>
    <mergeCell ref="G224:G225"/>
    <mergeCell ref="H224:H225"/>
    <mergeCell ref="I224:I225"/>
  </mergeCells>
  <pageMargins left="0.70078740157480324" right="0.70078740157480324" top="0.75196850393700776" bottom="0.7519685039370077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 1 до 3</vt:lpstr>
      <vt:lpstr>3-7 лет</vt:lpstr>
      <vt:lpstr>3-7 зима</vt:lpstr>
      <vt:lpstr>1-3 зима</vt:lpstr>
      <vt:lpstr>'от 1 до 3'!_GoBack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Юлия</cp:lastModifiedBy>
  <cp:revision>3</cp:revision>
  <cp:lastPrinted>2023-02-13T05:10:46Z</cp:lastPrinted>
  <dcterms:created xsi:type="dcterms:W3CDTF">2006-09-28T05:33:49Z</dcterms:created>
  <dcterms:modified xsi:type="dcterms:W3CDTF">2023-02-13T05:14:48Z</dcterms:modified>
</cp:coreProperties>
</file>